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file-sv\共有フォルダ\R5年度\02.企画財政課\03_財政係\10_決算\01_決算全般\02_財政状況資料集\R6.3月　１回目公表\"/>
    </mc:Choice>
  </mc:AlternateContent>
  <xr:revisionPtr revIDLastSave="0" documentId="13_ncr:1_{93DDC678-8B38-4093-9172-26E61BB3DD03}" xr6:coauthVersionLast="36" xr6:coauthVersionMax="36" xr10:uidLastSave="{00000000-0000-0000-0000-000000000000}"/>
  <bookViews>
    <workbookView xWindow="0" yWindow="0" windowWidth="20490" windowHeight="7260" firstSheet="4"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35" i="10"/>
  <c r="CO34" i="10"/>
  <c r="BW34" i="10"/>
  <c r="C34" i="10"/>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<sst xmlns="http://schemas.openxmlformats.org/spreadsheetml/2006/main" count="1077" uniqueCount="589">
  <si>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</si>
  <si>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</si>
  <si>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</si>
  <si>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</si>
  <si>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</si>
  <si>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</si>
  <si>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</si>
  <si>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</si>
  <si>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</si>
  <si>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</si>
  <si>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</si>
  <si>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</si>
  <si>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</si>
  <si>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</si>
  <si>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</si>
  <si>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</si>
  <si>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</si>
  <si>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</si>
  <si>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</si>
  <si>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</si>
  <si>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</si>
  <si>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</si>
  <si>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</si>
  <si>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</si>
  <si>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</si>
  <si>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</si>
  <si>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</si>
  <si>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</si>
  <si>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</si>
  <si>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</si>
  <si>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</si>
  <si>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</si>
  <si>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</si>
  <si>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</si>
  <si>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</si>
  <si>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</si>
  <si>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</si>
  <si>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</si>
  <si>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</si>
  <si>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</si>
  <si>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</si>
  <si>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</si>
  <si>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</si>
  <si>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</si>
  <si>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</si>
  <si>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</si>
  <si>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</si>
  <si>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</si>
  <si>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</si>
  <si>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</si>
  <si>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</si>
  <si>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</si>
  <si>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</si>
  <si>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</si>
  <si>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</si>
  <si>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</si>
  <si>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</si>
  <si>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</si>
  <si>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</si>
  <si>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</si>
  <si>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</si>
  <si>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</si>
  <si>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</si>
  <si>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</si>
  <si>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</si>
  <si>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</si>
  <si>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</si>
  <si>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</si>
  <si>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</si>
  <si>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</si>
  <si>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</si>
  <si>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</si>
  <si>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</si>
  <si>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</si>
  <si>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</si>
  <si>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</si>
  <si>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</si>
  <si>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</si>
  <si>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</si>
  <si>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</si>
  <si>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</si>
  <si>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</si>
  <si>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</si>
  <si>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</si>
  <si>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</si>
  <si>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</si>
  <si>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</si>
  <si>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</si>
  <si>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</si>
  <si>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</si>
  <si>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</si>
  <si>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</si>
  <si>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</si>
  <si>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</si>
  <si>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</si>
  <si>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</si>
  <si>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</si>
  <si>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</si>
  <si>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</si>
  <si>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</si>
  <si>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</si>
  <si>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</si>
  <si>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</si>
  <si>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</si>
  <si>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</si>
  <si>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</si>
  <si>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</si>
  <si>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</si>
  <si>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</si>
  <si>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</si>
  <si>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</si>
  <si>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</si>
  <si>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</si>
  <si>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</si>
  <si>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</si>
  <si>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</si>
  <si>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</si>
  <si>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</si>
  <si>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</si>
  <si>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</si>
  <si>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</si>
  <si>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</si>
  <si>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</si>
  <si>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</si>
  <si>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</si>
  <si>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</si>
  <si>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</si>
  <si>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</si>
  <si>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</si>
  <si>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</si>
  <si>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</si>
  <si>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</si>
  <si>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</si>
  <si>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</si>
  <si>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</si>
  <si>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</si>
  <si>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</si>
  <si>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</si>
  <si>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</si>
  <si>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</si>
  <si>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</si>
  <si>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</si>
  <si>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</si>
  <si>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</si>
  <si>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</si>
  <si>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</si>
  <si>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</si>
  <si>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</si>
  <si>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</si>
  <si>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</si>
  <si>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</si>
  <si>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</si>
  <si>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</si>
  <si>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</si>
  <si>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</si>
  <si>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</si>
  <si>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</si>
  <si>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</si>
  <si>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</si>
  <si>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</si>
  <si>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</si>
  <si>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</si>
  <si>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</si>
  <si>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</si>
  <si>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</si>
  <si>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</si>
  <si>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</si>
  <si>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</si>
  <si>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</si>
  <si>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</si>
  <si>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</si>
  <si>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</si>
  <si>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</si>
  <si>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</si>
  <si>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</si>
  <si>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</si>
  <si>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</si>
  <si>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</si>
  <si>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</si>
  <si>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</si>
  <si>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</si>
  <si>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</si>
  <si>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</si>
  <si>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</si>
  <si>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</si>
  <si>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</si>
  <si>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</si>
  <si>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</si>
  <si>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</si>
  <si>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</si>
  <si>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</si>
  <si>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</si>
  <si>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</si>
  <si>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</si>
  <si>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</si>
  <si>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</si>
  <si>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</si>
  <si>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</si>
  <si>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</si>
  <si>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</si>
  <si>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</si>
  <si>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</si>
  <si>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</si>
  <si>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</si>
  <si>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</si>
  <si>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</si>
  <si>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</si>
  <si>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</si>
  <si>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</si>
  <si>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</si>
  <si>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</si>
  <si>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</si>
  <si>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</si>
  <si>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</si>
  <si>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</si>
  <si>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</si>
  <si>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</si>
  <si>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</si>
  <si>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</si>
  <si>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</si>
  <si>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</si>
  <si>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</si>
  <si>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</si>
  <si>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</si>
  <si>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</si>
  <si>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</si>
  <si>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</si>
  <si>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</si>
  <si>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</si>
  <si>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</si>
  <si>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</si>
  <si>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</si>
  <si>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</si>
  <si>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</si>
  <si>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</si>
  <si>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</si>
  <si>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</si>
  <si>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</si>
  <si>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</si>
  <si>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</si>
  <si>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</si>
  <si>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</si>
  <si>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</si>
  <si>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</si>
  <si>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</si>
  <si>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</si>
  <si>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</si>
  <si>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</si>
  <si>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</si>
  <si>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</si>
  <si>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</si>
  <si>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</si>
  <si>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</si>
  <si>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</si>
  <si>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</si>
  <si>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</si>
  <si>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</si>
  <si>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</si>
  <si>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</si>
  <si>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</si>
  <si>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</si>
  <si>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</si>
  <si>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</si>
  <si>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</si>
  <si>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</si>
  <si>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</si>
  <si>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</si>
  <si>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</si>
  <si>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</si>
  <si>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</si>
  <si>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</si>
  <si>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</si>
  <si>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</si>
  <si>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</si>
  <si>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</si>
  <si>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</si>
  <si>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</si>
  <si>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</si>
  <si>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</si>
  <si>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</si>
  <si>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</si>
  <si>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</si>
  <si>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</si>
  <si>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</si>
  <si>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</si>
  <si>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</si>
  <si>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</si>
  <si>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</si>
  <si>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</si>
  <si>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</si>
  <si>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</si>
  <si>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</si>
  <si>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</si>
  <si>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</si>
  <si>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</si>
  <si>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</si>
  <si>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</si>
  <si>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</si>
  <si>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</si>
  <si>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</si>
  <si>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</si>
  <si>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</si>
  <si>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</si>
  <si>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</si>
  <si>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</si>
  <si>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</si>
  <si>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</si>
  <si>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</si>
  <si>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</si>
  <si>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</si>
  <si>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</si>
  <si>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</si>
  <si>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</si>
  <si>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</si>
  <si>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</si>
  <si>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</si>
  <si>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</si>
  <si>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</si>
  <si>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</si>
  <si>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</si>
  <si>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</si>
  <si>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</si>
  <si>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</si>
  <si>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</si>
  <si>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</si>
  <si>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</si>
  <si>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</si>
  <si>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</si>
  <si>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</si>
  <si>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</si>
  <si>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</si>
  <si>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</si>
  <si>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</si>
  <si>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</si>
  <si>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</si>
  <si>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</si>
  <si>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</si>
  <si>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</si>
  <si>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</si>
  <si>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</si>
  <si>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</si>
  <si>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</si>
  <si>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</si>
  <si>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</si>
  <si>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</si>
  <si>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</si>
  <si>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</si>
  <si>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</si>
  <si>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</si>
  <si>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</si>
  <si>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</si>
  <si>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</si>
  <si>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</si>
  <si>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</si>
  <si>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</si>
  <si>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</si>
  <si>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</si>
  <si>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</si>
  <si>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</si>
  <si>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</si>
  <si>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</si>
  <si>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</si>
  <si>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</si>
  <si>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</si>
  <si>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</si>
  <si>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</si>
  <si>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</si>
  <si>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</si>
  <si>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</si>
  <si>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</si>
  <si>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</si>
  <si>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</si>
  <si>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</si>
  <si>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</si>
  <si>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</si>
  <si>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</si>
  <si>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</si>
  <si>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</si>
  <si>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</si>
  <si>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</si>
  <si>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</si>
  <si>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</si>
  <si>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</si>
  <si>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</si>
  <si>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</si>
  <si>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</si>
  <si>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</si>
  <si>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</si>
  <si>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</si>
  <si>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</si>
  <si>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</si>
  <si>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</si>
  <si>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</si>
  <si>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</si>
  <si>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</si>
  <si>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</si>
  <si>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</si>
  <si>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</si>
  <si>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</si>
  <si>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</si>
  <si>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</si>
  <si>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</si>
  <si>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</si>
  <si>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</si>
  <si>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</si>
  <si>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</si>
  <si>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</si>
  <si>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</si>
  <si>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</si>
  <si>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</si>
  <si>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</si>
  <si>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</si>
  <si>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</si>
  <si>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</si>
  <si>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</si>
  <si>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</si>
  <si>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</si>
  <si>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</si>
  <si>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</si>
  <si>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</si>
  <si>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</si>
  <si>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</si>
  <si>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</si>
  <si>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</si>
  <si>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</si>
  <si>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</si>
  <si>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</si>
  <si>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</si>
  <si>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</si>
  <si>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</si>
  <si>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</si>
  <si>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</si>
  <si>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</si>
  <si>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</si>
  <si>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</si>
  <si>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</si>
  <si>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</si>
  <si>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</si>
  <si>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</si>
  <si>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</si>
  <si>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</si>
  <si>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</si>
  <si>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</si>
  <si>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</si>
  <si>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</si>
  <si>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</si>
  <si>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</si>
  <si>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</si>
  <si>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</si>
  <si>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</si>
  <si>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</si>
  <si>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</si>
  <si>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</si>
  <si>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</si>
  <si>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</si>
  <si>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</si>
  <si>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</si>
  <si>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</si>
  <si>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</si>
  <si>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</si>
  <si>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</si>
  <si>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</si>
  <si>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</si>
  <si>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</si>
  <si>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</si>
  <si>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</si>
  <si>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</si>
  <si>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</si>
  <si>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</si>
  <si>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</si>
  <si>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</si>
  <si>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</si>
  <si>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</si>
  <si>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</si>
  <si>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</si>
  <si>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</si>
  <si>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</si>
  <si>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</si>
  <si>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</si>
  <si>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</si>
  <si>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</si>
  <si>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</si>
  <si>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</si>
  <si>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</si>
  <si>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</si>
  <si>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</si>
  <si>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</si>
  <si>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</si>
  <si>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</si>
  <si>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</si>
  <si>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</si>
  <si>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</si>
  <si>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</si>
  <si>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</si>
  <si>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</si>
  <si>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</si>
  <si>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</si>
  <si>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</si>
  <si>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</si>
  <si>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</si>
  <si>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</si>
  <si>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</si>
  <si>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</si>
  <si>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</si>
  <si>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</si>
  <si>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</si>
  <si>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</si>
  <si>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</si>
  <si>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</si>
  <si>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</si>
  <si>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</si>
  <si>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</si>
  <si>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</si>
  <si>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</si>
  <si>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</si>
  <si>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</si>
  <si>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</si>
  <si>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</si>
  <si>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</si>
  <si>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</si>
  <si>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</si>
  <si>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</si>
  <si>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</si>
  <si>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</si>
  <si>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</si>
  <si>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</si>
  <si>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</si>
  <si>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</si>
  <si>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</si>
  <si>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</si>
  <si>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</si>
  <si>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</si>
  <si>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</si>
  <si>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</si>
  <si>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</si>
  <si>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</si>
  <si>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</si>
  <si>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</si>
  <si>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</si>
  <si>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</si>
  <si>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</si>
  <si>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</si>
  <si>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</si>
  <si>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</si>
  <si>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</si>
  <si>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</si>
  <si>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</si>
  <si>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</si>
  <si>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</si>
  <si>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</si>
  <si>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</si>
  <si>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</si>
  <si>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</si>
  <si>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</si>
  <si>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</si>
  <si>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</si>
  <si>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</si>
  <si>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</si>
  <si>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</si>
  <si>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</si>
  <si>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</si>
  <si>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</si>
  <si>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0.78</t>
  </si>
  <si>
    <t>一般会計</t>
  </si>
  <si>
    <t>水道事業会計</t>
  </si>
  <si>
    <t>国民健康保険特別会計</t>
  </si>
  <si>
    <t>介護保険特別会計</t>
  </si>
  <si>
    <t>臨海部土地造成事業特別会計</t>
  </si>
  <si>
    <t>後期高齢者医療特別会計</t>
  </si>
  <si>
    <t>下水道事業会計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</si>
  <si>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</si>
  <si>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</si>
  <si>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</si>
  <si>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</si>
  <si>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</si>
  <si>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</si>
  <si>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</si>
  <si>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</si>
  <si>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</si>
  <si>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</si>
  <si>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岩内地方衛生組合</t>
    <rPh sb="0" eb="2">
      <t>イワナイ</t>
    </rPh>
    <rPh sb="2" eb="4">
      <t>チホウ</t>
    </rPh>
    <rPh sb="4" eb="6">
      <t>エイセイ</t>
    </rPh>
    <rPh sb="6" eb="8">
      <t>クミアイ</t>
    </rPh>
    <phoneticPr fontId="2"/>
  </si>
  <si>
    <t>岩内・寿都消防組合</t>
    <rPh sb="0" eb="2">
      <t>イワナイ</t>
    </rPh>
    <rPh sb="3" eb="5">
      <t>スッツ</t>
    </rPh>
    <rPh sb="5" eb="7">
      <t>ショウボウ</t>
    </rPh>
    <rPh sb="7" eb="9">
      <t>クミアイ</t>
    </rPh>
    <phoneticPr fontId="2"/>
  </si>
  <si>
    <t>後志教育研修センター</t>
    <rPh sb="0" eb="2">
      <t>シリベシ</t>
    </rPh>
    <rPh sb="2" eb="4">
      <t>キョウイク</t>
    </rPh>
    <rPh sb="4" eb="6">
      <t>ケンシュウ</t>
    </rPh>
    <phoneticPr fontId="2"/>
  </si>
  <si>
    <t>岩内地方船舶上架公社</t>
    <rPh sb="0" eb="2">
      <t>イワナイ</t>
    </rPh>
    <rPh sb="2" eb="4">
      <t>チホウ</t>
    </rPh>
    <rPh sb="4" eb="6">
      <t>センパク</t>
    </rPh>
    <rPh sb="6" eb="8">
      <t>ジョウカ</t>
    </rPh>
    <rPh sb="8" eb="10">
      <t>コウシャ</t>
    </rPh>
    <phoneticPr fontId="2"/>
  </si>
  <si>
    <t>岩内町漁業振興基金</t>
    <rPh sb="0" eb="3">
      <t>イワナイチョウ</t>
    </rPh>
    <rPh sb="3" eb="5">
      <t>ギョギョウ</t>
    </rPh>
    <rPh sb="5" eb="7">
      <t>シンコウ</t>
    </rPh>
    <rPh sb="7" eb="9">
      <t>キキン</t>
    </rPh>
    <phoneticPr fontId="5"/>
  </si>
  <si>
    <t>岩内町ふるさと納税基金</t>
    <rPh sb="0" eb="3">
      <t>イワナイチョウ</t>
    </rPh>
    <rPh sb="7" eb="9">
      <t>ノウゼイ</t>
    </rPh>
    <rPh sb="9" eb="11">
      <t>キキン</t>
    </rPh>
    <phoneticPr fontId="2"/>
  </si>
  <si>
    <t>岩内町学校整備基金</t>
    <rPh sb="0" eb="3">
      <t>イワナイチョウ</t>
    </rPh>
    <rPh sb="3" eb="7">
      <t>ガッコウセイビ</t>
    </rPh>
    <rPh sb="7" eb="9">
      <t>キキン</t>
    </rPh>
    <phoneticPr fontId="2"/>
  </si>
  <si>
    <t>岩内町公共用施設維持修繕・維持補修基金</t>
    <rPh sb="0" eb="3">
      <t>イワナイチョウ</t>
    </rPh>
    <rPh sb="3" eb="5">
      <t>コウキョウ</t>
    </rPh>
    <rPh sb="5" eb="6">
      <t>ヨウ</t>
    </rPh>
    <rPh sb="6" eb="8">
      <t>シセツ</t>
    </rPh>
    <rPh sb="8" eb="10">
      <t>イジ</t>
    </rPh>
    <rPh sb="10" eb="12">
      <t>シュウゼン</t>
    </rPh>
    <rPh sb="13" eb="15">
      <t>イジ</t>
    </rPh>
    <rPh sb="15" eb="17">
      <t>ホシュウ</t>
    </rPh>
    <rPh sb="17" eb="19">
      <t>キキン</t>
    </rPh>
    <phoneticPr fontId="2"/>
  </si>
  <si>
    <t>岩内町文化センター維持基金</t>
    <rPh sb="0" eb="3">
      <t>イワナイチョウ</t>
    </rPh>
    <rPh sb="3" eb="5">
      <t>ブンカ</t>
    </rPh>
    <rPh sb="9" eb="13">
      <t>イジキキン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</si>
</sst>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4B83-4FA3-B123-A58715A854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93674</c:v>
                </c:pt>
                <c:pt idx="1">
                  <c:v>57326</c:v>
                </c:pt>
                <c:pt idx="2">
                  <c:v>57795</c:v>
                </c:pt>
                <c:pt idx="3">
                  <c:v>96321</c:v>
                </c:pt>
                <c:pt idx="4">
                  <c:v>114791</c:v>
                </c:pt>
              </c:numCache>
            </c:numRef>
          </c:val>
          <c:smooth val="0"/>
          <c:extLst>
            <c:ext xmlns:c16="http://schemas.microsoft.com/office/drawing/2014/chart" uri="{C3380CC4-5D6E-409C-BE32-E72D297353CC}">
              <c16:uniqueId val="{00000001-4B83-4FA3-B123-A58715A854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0.26</c:v>
                </c:pt>
                <c:pt idx="1">
                  <c:v>1.03</c:v>
                </c:pt>
                <c:pt idx="2">
                  <c:v>5.82</c:v>
                </c:pt>
                <c:pt idx="3">
                  <c:v>13.28</c:v>
                </c:pt>
                <c:pt idx="4">
                  <c:v>13.85</c:v>
                </c:pt>
              </c:numCache>
            </c:numRef>
          </c:val>
          <c:extLst>
            <c:ext xmlns:c16="http://schemas.microsoft.com/office/drawing/2014/chart" uri="{C3380CC4-5D6E-409C-BE32-E72D297353CC}">
              <c16:uniqueId val="{00000000-855E-49A4-A5DD-500BE81AFA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3.35</c:v>
                </c:pt>
                <c:pt idx="1">
                  <c:v>3.3</c:v>
                </c:pt>
                <c:pt idx="2">
                  <c:v>3.18</c:v>
                </c:pt>
                <c:pt idx="3">
                  <c:v>6.63</c:v>
                </c:pt>
                <c:pt idx="4">
                  <c:v>13.77</c:v>
                </c:pt>
              </c:numCache>
            </c:numRef>
          </c:val>
          <c:extLst>
            <c:ext xmlns:c16="http://schemas.microsoft.com/office/drawing/2014/chart" uri="{C3380CC4-5D6E-409C-BE32-E72D297353CC}">
              <c16:uniqueId val="{00000001-855E-49A4-A5DD-500BE81AFA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0.77</c:v>
                </c:pt>
                <c:pt idx="2">
                  <c:v>4.8499999999999996</c:v>
                </c:pt>
                <c:pt idx="3">
                  <c:v>11.61</c:v>
                </c:pt>
                <c:pt idx="4">
                  <c:v>6.77</c:v>
                </c:pt>
              </c:numCache>
            </c:numRef>
          </c:val>
          <c:smooth val="0"/>
          <c:extLst>
            <c:ext xmlns:c16="http://schemas.microsoft.com/office/drawing/2014/chart" uri="{C3380CC4-5D6E-409C-BE32-E72D297353CC}">
              <c16:uniqueId val="{00000002-855E-49A4-A5DD-500BE81AFA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19B-4ABC-9C9C-E0BC860C5E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9B-4ABC-9C9C-E0BC860C5EF8}"/>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9B-4ABC-9C9C-E0BC860C5EF8}"/>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9B-4ABC-9C9C-E0BC860C5EF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819B-4ABC-9C9C-E0BC860C5EF8}"/>
            </c:ext>
          </c:extLst>
        </c:ser>
        <c:ser>
          <c:idx val="5"/>
          <c:order val="5"/>
          <c:tx>
            <c:strRef>
              <c:f>データシート!$A$32</c:f>
              <c:strCache>
                <c:ptCount val="1"/>
                <c:pt idx="0">
                  <c:v>臨海部土地造成事業特別会計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0.86</c:v>
                </c:pt>
                <c:pt idx="2">
                  <c:v>#N/A</c:v>
                </c:pt>
                <c:pt idx="3">
                  <c:v>2.12</c:v>
                </c:pt>
                <c:pt idx="4">
                  <c:v>#N/A</c:v>
                </c:pt>
                <c:pt idx="5">
                  <c:v>1.91</c:v>
                </c:pt>
                <c:pt idx="6">
                  <c:v>#N/A</c:v>
                </c:pt>
                <c:pt idx="7">
                  <c:v>1.5</c:v>
                </c:pt>
                <c:pt idx="8">
                  <c:v>#N/A</c:v>
                </c:pt>
                <c:pt idx="9">
                  <c:v>1.99</c:v>
                </c:pt>
              </c:numCache>
            </c:numRef>
          </c:val>
          <c:extLst>
            <c:ext xmlns:c16="http://schemas.microsoft.com/office/drawing/2014/chart" uri="{C3380CC4-5D6E-409C-BE32-E72D297353CC}">
              <c16:uniqueId val="{00000005-819B-4ABC-9C9C-E0BC860C5EF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1.01</c:v>
                </c:pt>
                <c:pt idx="2">
                  <c:v>#N/A</c:v>
                </c:pt>
                <c:pt idx="3">
                  <c:v>0.68</c:v>
                </c:pt>
                <c:pt idx="4">
                  <c:v>#N/A</c:v>
                </c:pt>
                <c:pt idx="5">
                  <c:v>1.51</c:v>
                </c:pt>
                <c:pt idx="6">
                  <c:v>#N/A</c:v>
                </c:pt>
                <c:pt idx="7">
                  <c:v>2.02</c:v>
                </c:pt>
                <c:pt idx="8">
                  <c:v>#N/A</c:v>
                </c:pt>
                <c:pt idx="9">
                  <c:v>2.0699999999999998</c:v>
                </c:pt>
              </c:numCache>
            </c:numRef>
          </c:val>
          <c:extLst>
            <c:ext xmlns:c16="http://schemas.microsoft.com/office/drawing/2014/chart" uri="{C3380CC4-5D6E-409C-BE32-E72D297353CC}">
              <c16:uniqueId val="{00000006-819B-4ABC-9C9C-E0BC860C5E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0.53</c:v>
                </c:pt>
                <c:pt idx="4">
                  <c:v>#N/A</c:v>
                </c:pt>
                <c:pt idx="5">
                  <c:v>1.29</c:v>
                </c:pt>
                <c:pt idx="6">
                  <c:v>#N/A</c:v>
                </c:pt>
                <c:pt idx="7">
                  <c:v>1.62</c:v>
                </c:pt>
                <c:pt idx="8">
                  <c:v>#N/A</c:v>
                </c:pt>
                <c:pt idx="9">
                  <c:v>2.21</c:v>
                </c:pt>
              </c:numCache>
            </c:numRef>
          </c:val>
          <c:extLst>
            <c:ext xmlns:c16="http://schemas.microsoft.com/office/drawing/2014/chart" uri="{C3380CC4-5D6E-409C-BE32-E72D297353CC}">
              <c16:uniqueId val="{00000007-819B-4ABC-9C9C-E0BC860C5E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8.84</c:v>
                </c:pt>
                <c:pt idx="2">
                  <c:v>#N/A</c:v>
                </c:pt>
                <c:pt idx="3">
                  <c:v>6.73</c:v>
                </c:pt>
                <c:pt idx="4">
                  <c:v>#N/A</c:v>
                </c:pt>
                <c:pt idx="5">
                  <c:v>5.29</c:v>
                </c:pt>
                <c:pt idx="6">
                  <c:v>#N/A</c:v>
                </c:pt>
                <c:pt idx="7">
                  <c:v>3.93</c:v>
                </c:pt>
                <c:pt idx="8">
                  <c:v>#N/A</c:v>
                </c:pt>
                <c:pt idx="9">
                  <c:v>4.8</c:v>
                </c:pt>
              </c:numCache>
            </c:numRef>
          </c:val>
          <c:extLst>
            <c:ext xmlns:c16="http://schemas.microsoft.com/office/drawing/2014/chart" uri="{C3380CC4-5D6E-409C-BE32-E72D297353CC}">
              <c16:uniqueId val="{00000008-819B-4ABC-9C9C-E0BC860C5E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0.26</c:v>
                </c:pt>
                <c:pt idx="2">
                  <c:v>#N/A</c:v>
                </c:pt>
                <c:pt idx="3">
                  <c:v>1.02</c:v>
                </c:pt>
                <c:pt idx="4">
                  <c:v>#N/A</c:v>
                </c:pt>
                <c:pt idx="5">
                  <c:v>5.82</c:v>
                </c:pt>
                <c:pt idx="6">
                  <c:v>#N/A</c:v>
                </c:pt>
                <c:pt idx="7">
                  <c:v>13.28</c:v>
                </c:pt>
                <c:pt idx="8">
                  <c:v>#N/A</c:v>
                </c:pt>
                <c:pt idx="9">
                  <c:v>13.84</c:v>
                </c:pt>
              </c:numCache>
            </c:numRef>
          </c:val>
          <c:extLst>
            <c:ext xmlns:c16="http://schemas.microsoft.com/office/drawing/2014/chart" uri="{C3380CC4-5D6E-409C-BE32-E72D297353CC}">
              <c16:uniqueId val="{00000009-819B-4ABC-9C9C-E0BC860C5E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813</c:v>
                </c:pt>
                <c:pt idx="5">
                  <c:v>816</c:v>
                </c:pt>
                <c:pt idx="8">
                  <c:v>854</c:v>
                </c:pt>
                <c:pt idx="11">
                  <c:v>910</c:v>
                </c:pt>
                <c:pt idx="14">
                  <c:v>915</c:v>
                </c:pt>
              </c:numCache>
            </c:numRef>
          </c:val>
          <c:extLst>
            <c:ext xmlns:c16="http://schemas.microsoft.com/office/drawing/2014/chart" uri="{C3380CC4-5D6E-409C-BE32-E72D297353CC}">
              <c16:uniqueId val="{00000000-9B46-46D4-9683-3806F1D7EF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46-46D4-9683-3806F1D7EF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9B46-46D4-9683-3806F1D7EF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8</c:v>
                </c:pt>
                <c:pt idx="6">
                  <c:v>8</c:v>
                </c:pt>
                <c:pt idx="9">
                  <c:v>8</c:v>
                </c:pt>
                <c:pt idx="12">
                  <c:v>9</c:v>
                </c:pt>
              </c:numCache>
            </c:numRef>
          </c:val>
          <c:extLst>
            <c:ext xmlns:c16="http://schemas.microsoft.com/office/drawing/2014/chart" uri="{C3380CC4-5D6E-409C-BE32-E72D297353CC}">
              <c16:uniqueId val="{00000003-9B46-46D4-9683-3806F1D7EF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253</c:v>
                </c:pt>
                <c:pt idx="3">
                  <c:v>257</c:v>
                </c:pt>
                <c:pt idx="6">
                  <c:v>278</c:v>
                </c:pt>
                <c:pt idx="9">
                  <c:v>253</c:v>
                </c:pt>
                <c:pt idx="12">
                  <c:v>268</c:v>
                </c:pt>
              </c:numCache>
            </c:numRef>
          </c:val>
          <c:extLst>
            <c:ext xmlns:c16="http://schemas.microsoft.com/office/drawing/2014/chart" uri="{C3380CC4-5D6E-409C-BE32-E72D297353CC}">
              <c16:uniqueId val="{00000004-9B46-46D4-9683-3806F1D7EF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46-46D4-9683-3806F1D7EF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46-46D4-9683-3806F1D7EF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1084</c:v>
                </c:pt>
                <c:pt idx="3">
                  <c:v>1065</c:v>
                </c:pt>
                <c:pt idx="6">
                  <c:v>1127</c:v>
                </c:pt>
                <c:pt idx="9">
                  <c:v>1125</c:v>
                </c:pt>
                <c:pt idx="12">
                  <c:v>1084</c:v>
                </c:pt>
              </c:numCache>
            </c:numRef>
          </c:val>
          <c:extLst>
            <c:ext xmlns:c16="http://schemas.microsoft.com/office/drawing/2014/chart" uri="{C3380CC4-5D6E-409C-BE32-E72D297353CC}">
              <c16:uniqueId val="{00000007-9B46-46D4-9683-3806F1D7EF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533</c:v>
                </c:pt>
                <c:pt idx="2">
                  <c:v>#N/A</c:v>
                </c:pt>
                <c:pt idx="3">
                  <c:v>#N/A</c:v>
                </c:pt>
                <c:pt idx="4">
                  <c:v>514</c:v>
                </c:pt>
                <c:pt idx="5">
                  <c:v>#N/A</c:v>
                </c:pt>
                <c:pt idx="6">
                  <c:v>#N/A</c:v>
                </c:pt>
                <c:pt idx="7">
                  <c:v>559</c:v>
                </c:pt>
                <c:pt idx="8">
                  <c:v>#N/A</c:v>
                </c:pt>
                <c:pt idx="9">
                  <c:v>#N/A</c:v>
                </c:pt>
                <c:pt idx="10">
                  <c:v>476</c:v>
                </c:pt>
                <c:pt idx="11">
                  <c:v>#N/A</c:v>
                </c:pt>
                <c:pt idx="12">
                  <c:v>#N/A</c:v>
                </c:pt>
                <c:pt idx="13">
                  <c:v>446</c:v>
                </c:pt>
                <c:pt idx="14">
                  <c:v>#N/A</c:v>
                </c:pt>
              </c:numCache>
            </c:numRef>
          </c:val>
          <c:smooth val="0"/>
          <c:extLst>
            <c:ext xmlns:c16="http://schemas.microsoft.com/office/drawing/2014/chart" uri="{C3380CC4-5D6E-409C-BE32-E72D297353CC}">
              <c16:uniqueId val="{00000008-9B46-46D4-9683-3806F1D7EF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8197</c:v>
                </c:pt>
                <c:pt idx="5">
                  <c:v>8090</c:v>
                </c:pt>
                <c:pt idx="8">
                  <c:v>7931</c:v>
                </c:pt>
                <c:pt idx="11">
                  <c:v>7870</c:v>
                </c:pt>
                <c:pt idx="14">
                  <c:v>7836</c:v>
                </c:pt>
              </c:numCache>
            </c:numRef>
          </c:val>
          <c:extLst>
            <c:ext xmlns:c16="http://schemas.microsoft.com/office/drawing/2014/chart" uri="{C3380CC4-5D6E-409C-BE32-E72D297353CC}">
              <c16:uniqueId val="{00000000-CCE5-449D-803E-8959A8349F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1394</c:v>
                </c:pt>
                <c:pt idx="5">
                  <c:v>1325</c:v>
                </c:pt>
                <c:pt idx="8">
                  <c:v>1250</c:v>
                </c:pt>
                <c:pt idx="11">
                  <c:v>1159</c:v>
                </c:pt>
                <c:pt idx="14">
                  <c:v>1107</c:v>
                </c:pt>
              </c:numCache>
            </c:numRef>
          </c:val>
          <c:extLst>
            <c:ext xmlns:c16="http://schemas.microsoft.com/office/drawing/2014/chart" uri="{C3380CC4-5D6E-409C-BE32-E72D297353CC}">
              <c16:uniqueId val="{00000001-CCE5-449D-803E-8959A8349F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934</c:v>
                </c:pt>
                <c:pt idx="5">
                  <c:v>955</c:v>
                </c:pt>
                <c:pt idx="8">
                  <c:v>1040</c:v>
                </c:pt>
                <c:pt idx="11">
                  <c:v>1471</c:v>
                </c:pt>
                <c:pt idx="14">
                  <c:v>2045</c:v>
                </c:pt>
              </c:numCache>
            </c:numRef>
          </c:val>
          <c:extLst>
            <c:ext xmlns:c16="http://schemas.microsoft.com/office/drawing/2014/chart" uri="{C3380CC4-5D6E-409C-BE32-E72D297353CC}">
              <c16:uniqueId val="{00000002-CCE5-449D-803E-8959A8349F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E5-449D-803E-8959A8349F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E5-449D-803E-8959A8349F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E5-449D-803E-8959A8349F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1536</c:v>
                </c:pt>
                <c:pt idx="3">
                  <c:v>1499</c:v>
                </c:pt>
                <c:pt idx="6">
                  <c:v>1443</c:v>
                </c:pt>
                <c:pt idx="9">
                  <c:v>1409</c:v>
                </c:pt>
                <c:pt idx="12">
                  <c:v>1400</c:v>
                </c:pt>
              </c:numCache>
            </c:numRef>
          </c:val>
          <c:extLst>
            <c:ext xmlns:c16="http://schemas.microsoft.com/office/drawing/2014/chart" uri="{C3380CC4-5D6E-409C-BE32-E72D297353CC}">
              <c16:uniqueId val="{00000006-CCE5-449D-803E-8959A8349F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c:v>
                </c:pt>
                <c:pt idx="3">
                  <c:v>67</c:v>
                </c:pt>
                <c:pt idx="6">
                  <c:v>68</c:v>
                </c:pt>
                <c:pt idx="9">
                  <c:v>91</c:v>
                </c:pt>
                <c:pt idx="12">
                  <c:v>100</c:v>
                </c:pt>
              </c:numCache>
            </c:numRef>
          </c:val>
          <c:extLst>
            <c:ext xmlns:c16="http://schemas.microsoft.com/office/drawing/2014/chart" uri="{C3380CC4-5D6E-409C-BE32-E72D297353CC}">
              <c16:uniqueId val="{00000007-CCE5-449D-803E-8959A8349F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4100</c:v>
                </c:pt>
                <c:pt idx="3">
                  <c:v>4091</c:v>
                </c:pt>
                <c:pt idx="6">
                  <c:v>4107</c:v>
                </c:pt>
                <c:pt idx="9">
                  <c:v>3971</c:v>
                </c:pt>
                <c:pt idx="12">
                  <c:v>3878</c:v>
                </c:pt>
              </c:numCache>
            </c:numRef>
          </c:val>
          <c:extLst>
            <c:ext xmlns:c16="http://schemas.microsoft.com/office/drawing/2014/chart" uri="{C3380CC4-5D6E-409C-BE32-E72D297353CC}">
              <c16:uniqueId val="{00000008-CCE5-449D-803E-8959A8349F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E5-449D-803E-8959A8349F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10416</c:v>
                </c:pt>
                <c:pt idx="3">
                  <c:v>9939</c:v>
                </c:pt>
                <c:pt idx="6">
                  <c:v>9519</c:v>
                </c:pt>
                <c:pt idx="9">
                  <c:v>9338</c:v>
                </c:pt>
                <c:pt idx="12">
                  <c:v>9260</c:v>
                </c:pt>
              </c:numCache>
            </c:numRef>
          </c:val>
          <c:extLst>
            <c:ext xmlns:c16="http://schemas.microsoft.com/office/drawing/2014/chart" uri="{C3380CC4-5D6E-409C-BE32-E72D297353CC}">
              <c16:uniqueId val="{0000000A-CCE5-449D-803E-8959A8349F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5600</c:v>
                </c:pt>
                <c:pt idx="2">
                  <c:v>#N/A</c:v>
                </c:pt>
                <c:pt idx="3">
                  <c:v>#N/A</c:v>
                </c:pt>
                <c:pt idx="4">
                  <c:v>5227</c:v>
                </c:pt>
                <c:pt idx="5">
                  <c:v>#N/A</c:v>
                </c:pt>
                <c:pt idx="6">
                  <c:v>#N/A</c:v>
                </c:pt>
                <c:pt idx="7">
                  <c:v>4913</c:v>
                </c:pt>
                <c:pt idx="8">
                  <c:v>#N/A</c:v>
                </c:pt>
                <c:pt idx="9">
                  <c:v>#N/A</c:v>
                </c:pt>
                <c:pt idx="10">
                  <c:v>4311</c:v>
                </c:pt>
                <c:pt idx="11">
                  <c:v>#N/A</c:v>
                </c:pt>
                <c:pt idx="12">
                  <c:v>#N/A</c:v>
                </c:pt>
                <c:pt idx="13">
                  <c:v>3650</c:v>
                </c:pt>
                <c:pt idx="14">
                  <c:v>#N/A</c:v>
                </c:pt>
              </c:numCache>
            </c:numRef>
          </c:val>
          <c:smooth val="0"/>
          <c:extLst>
            <c:ext xmlns:c16="http://schemas.microsoft.com/office/drawing/2014/chart" uri="{C3380CC4-5D6E-409C-BE32-E72D297353CC}">
              <c16:uniqueId val="{0000000B-CCE5-449D-803E-8959A8349F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c:v>
                </c:pt>
                <c:pt idx="1">
                  <c:v>305</c:v>
                </c:pt>
                <c:pt idx="2">
                  <c:v>605</c:v>
                </c:pt>
              </c:numCache>
            </c:numRef>
          </c:val>
          <c:extLst>
            <c:ext xmlns:c16="http://schemas.microsoft.com/office/drawing/2014/chart" uri="{C3380CC4-5D6E-409C-BE32-E72D297353CC}">
              <c16:uniqueId val="{00000000-1060-4A77-BA3B-241AC31B4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c:v>
                </c:pt>
                <c:pt idx="1">
                  <c:v>66</c:v>
                </c:pt>
                <c:pt idx="2">
                  <c:v>66</c:v>
                </c:pt>
              </c:numCache>
            </c:numRef>
          </c:val>
          <c:extLst>
            <c:ext xmlns:c16="http://schemas.microsoft.com/office/drawing/2014/chart" uri="{C3380CC4-5D6E-409C-BE32-E72D297353CC}">
              <c16:uniqueId val="{00000001-1060-4A77-BA3B-241AC31B4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764</c:v>
                </c:pt>
                <c:pt idx="1">
                  <c:v>973</c:v>
                </c:pt>
                <c:pt idx="2">
                  <c:v>1202</c:v>
                </c:pt>
              </c:numCache>
            </c:numRef>
          </c:val>
          <c:extLst>
            <c:ext xmlns:c16="http://schemas.microsoft.com/office/drawing/2014/chart" uri="{C3380CC4-5D6E-409C-BE32-E72D297353CC}">
              <c16:uniqueId val="{00000002-1060-4A77-BA3B-241AC31B48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4B0205E-DF1A-4259-93DF-A32E140B935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5C72CD2-1102-4D0A-8B91-E339F9FD3F8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C479584-E880-4678-B1FF-D688C8A9DC6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AC375A9-4EE6-4FB1-A66B-A2492CC249B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844AF22-281F-4EC7-9080-6FA7E6B831A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C05F834-437D-4800-A698-A908043554A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806526C-CA5C-42B3-866F-FBFD1D3B3AC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E7A828F-A47D-47E8-8310-FB7AB4E5C8B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64F1EB1-878C-4FCB-BDE2-D1CCA50401A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2BF439-28AE-45B8-96F5-C5A21BA6307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FE75E9-6AAF-488A-8F55-AE9AC0BB68D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C9DD748-01D0-4873-8302-A3C00C62212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6989C6E-E320-4AAC-A818-03D3B8C2BCB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8EB6E94-E657-4AE1-8FF8-D4AE6A12A3E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F35DDF2-4D0F-496C-917B-A34A6E4B6D9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78760DE-DE21-479D-9B66-3A6920A055A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37C5305-771A-4C92-A57E-E16CC635A29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6928B10-0A23-41EE-8A9C-695E0E316D5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08C7D53-EBB9-450A-A7E5-F6BD33BA69B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235BE14-EC54-4B86-A26E-EDBD4660716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61B1AD4-A6D0-4CE9-836C-DA8A08BF3DE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C74F11C-67DE-488B-AB3E-F914BB1194C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ACB88AF-4E90-4665-9664-6B23E700DED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9C0A97B-1C6C-4F29-B9F2-3A39F57BE1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8D18587-8214-4FFA-94EC-1A8E14FF42E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FAFF24E-B3F6-44A9-B4B5-2043DCC7DF2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82C4557-49AB-447B-B964-260CE0CECB9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EF7990D-D3C8-4667-BA4F-A2F36BA80D5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EAD2FE1-0028-4339-9063-E7A7C3FE711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1ABAF59-7603-4B4E-ADB1-74B75EEBFF0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B95F6F6-76A9-4CFE-838A-15402EAC21C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84172F9-D87B-42BA-BA08-2391BF4C476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FD8D133-C556-421F-8C0B-D43D0221AC1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B8A3A9B-5C7B-4871-A129-020678CC1C7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507EC2A-6E15-4AE0-B943-64D4249BD02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011D390-5AE2-4837-B4A5-99C6C5AD1C2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4D741AC-7FF5-43FF-8235-6BB829207BE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1F5F554-E551-4CF8-AA2C-A34F7D9B69B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39A81B1-01ED-4C1B-9E7F-5731BA2C7C0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7C75F4B-E834-4A60-8A3C-E07CD1370CB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393F59D-100C-4A72-8A92-79F35506243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AB8B6DF-079A-4DC9-A2A7-F9403BCEF78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84606AA-8D9A-4461-9BF3-34E5653A6B9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37EE9F6-83EB-40D1-BFBC-77C8DAEFF02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7101189-6E5E-49FF-9739-69EE0C52C8E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88043F4-D222-426B-AA26-A25146DFB91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03C982D-34AB-45AB-95CC-00D54FBC352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人口減や水産業の衰退等のため財政基盤が弱体化しており、類似団体平均より低い数値で推移している。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今後においても事務事業の見直しや合理化の取組みを更に進め、歳出削減を図るとともに自主財源の確保を徹底し、財政基盤の強化に努める。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CC82FED-C5D4-4141-8108-7675AE03D69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580FCDF0-6415-46D0-B0EB-6F684D9D8E8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270BE09-965F-4FC2-ABDD-5D6C35C7032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C976308-CBB3-4B64-AE80-CBB61C88D80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F938A6D-84BD-4B05-BA12-65ABEF567DC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E9AB66C-7648-425B-9F78-6BB3C40F3FA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3824E88-1B03-4DFE-A8F2-78019101327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69572F44-E252-4269-B358-4957AE24880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2658D93-FD10-4006-971D-57FA4032571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E73402E-A64E-4320-9D6E-A6B13E35808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14E0225-CD35-4700-A143-F0FA0DD3C94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65E55F30-58EA-4D8C-94F0-C0D17D2051B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BB44E61F-1068-4EAF-BC28-FE37F463D83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96A6F88-88EA-4F93-BC1E-AB5B49B24B5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EBC3ABE5-9C47-4374-B334-2AF135C817D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096C255-1AB6-4A1C-8C20-41A82636391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A530CC89-F93C-4110-B4D3-602BE770D602}"/>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31E84570-9D7D-4402-B0DB-03F5DDD5C20F}"/>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85726B4-29EC-4499-91FA-6C94A6542B6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79891EB2-D781-4033-B267-0CB22219474C}"/>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D03B0BB8-1881-422E-BA78-8EB22E05CE61}"/>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87A482F7-7919-4838-AEA7-D8B7F370B16C}"/>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727324A0-17A5-4591-A30F-C23E363D47DD}"/>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BDC61417-4A7E-4F4A-B1EA-D00F3D9EEF95}"/>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74D5F4C2-C685-46BE-9751-B5267B1DF3B7}"/>
            </a:ext>
          </a:extLst>
        </xdr:cNvPr>
        <xdr:cNvCxnSpPr/>
      </xdr:nvCxnSpPr>
      <xdr:spPr>
        <a:xfrm>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53A16C46-98E4-4B76-8057-160D2DC4FD3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DAFD1B50-B252-4DFB-9732-57DA23DC765C}"/>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9726A8EF-89CA-4544-8096-61F51C8674A5}"/>
            </a:ext>
          </a:extLst>
        </xdr:cNvPr>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507EF1B6-F95A-4227-9C59-AF248D8F110D}"/>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A7BBEA3-D9F3-4B97-BCF5-CC5FABE1A58F}"/>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8CDE915E-2A41-48E2-A673-7133606EBA44}"/>
            </a:ext>
          </a:extLst>
        </xdr:cNvPr>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651F44C1-9BE2-4CF9-BFA5-8D51E8309C83}"/>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DD548712-A28D-431E-A59E-77699AE6219A}"/>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AEC968D4-EE31-40E8-985A-707FF6EED6B2}"/>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C6573A2E-DCDE-47CC-B69B-9D3C0369993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A3A4A49-C382-40E8-8ACB-88003123D72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32ADC22-7E6A-48A3-9123-684E43EC38A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6BF2195-89A4-4806-8E5D-1C296FD645E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741BE00-18BB-4D62-B7C7-CE6119523BA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CF789ED-1F13-4017-8888-42C252A30A9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E2F9302-03F9-4001-9317-E4E95175AEB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2BD3A052-396C-43F6-9BB7-0E0C1C9A5F07}"/>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B624C0EB-7F36-4EC8-A25C-8DE2598A91F3}"/>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CED005A6-8855-4964-BB42-3468D3FC3132}"/>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A2432DF2-2707-45B9-989A-9772307E5AC3}"/>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D0CEF541-572C-4037-8480-FB04AE75C69D}"/>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2F0E88A1-3E6B-4620-8E53-08FB70A4259C}"/>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A6D01122-B283-43F6-9715-C76F2C9D21B7}"/>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D01B1523-AA82-40E7-85F9-BD4EF0373FF9}"/>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1E4443A3-0A8F-4391-95B4-6F29ED6EC328}"/>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6D8BD5AD-8DA3-4185-B4C8-044640862E8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C1BEE49-9BED-4B44-BC97-0CAE7F7D19D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B868E898-A205-4759-99FC-46A16204454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831C452-AE7C-4D71-BE2E-6C9799B1115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0E65F30-1E69-4CA8-96A6-BA96E19A591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F1EDE1CB-E813-408E-BDC5-583BE3974DD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FF40F7E9-02FA-4D37-8E4F-2DEC334351F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14D4B08-B41A-44A0-AB2C-EA61067F15C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5435C940-61D1-463D-9F93-F592BCDDD54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91CD934-2400-46AB-8E4F-72FBCD1273C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24CE1D0-F87F-4381-9D19-CDCE51ACF20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95107B1-2251-4370-9B27-ADA82F4030F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24DDF62-3B28-4592-8948-7A244BB6418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平成１８年度に地方債の借換えを実施し、公債費の平準化を図ったが、自主財源の減少もあり、類似団体平均より高い率で推移していた。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令和４年度においては、地方交付税等の経常一般財源が減少した影響により、前年度比</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84FB71D7-8D87-46FF-BEDF-20892C31318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0C11B60-867E-4364-BFC1-F909FAEC2F5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BA396AAD-BF2A-468B-AA0A-7C34D57156A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6911A912-FE99-429F-9835-8729C234B95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F582C7BE-F45B-4B5C-A65F-128C571BBF4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B2536235-B891-4CE6-94C5-B4782F22922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26437F8-7EDE-48FA-9513-75CDF025515F}"/>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D8C83296-7E7A-4A26-95DD-21DCDCB0AF9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2FF66180-7446-490C-9D5A-D57F8BAF355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9087CBA-2043-4ED0-B9CE-101748D40D9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D0CEBFAF-9B75-43C9-859D-CF7F27CCDAE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C9C9AE5D-33A5-4986-A4E4-64C97FF015D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29F76024-3B4C-4859-A73E-C9318883D24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2D6B6C2E-6989-4864-860E-8624CAA6049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17C8971-4531-4098-B795-9A58F1A79F5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75B085F5-64FF-41F6-B43E-34AECEA9D2D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FE8EFC54-62BD-4E20-8534-76783F62474B}"/>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32627C11-655F-47DA-98BA-EDFC7BFC0589}"/>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51EE5075-ADA8-4CB7-B2C2-61E018CD0989}"/>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78351F9E-83F2-4DEF-9274-608CDABEAF51}"/>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AA0883AB-32D8-41BB-A69C-22AE66FD417C}"/>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65</xdr:row>
      <xdr:rowOff>133350</xdr:rowOff>
    </xdr:to>
    <xdr:cxnSp macro="">
      <xdr:nvCxnSpPr>
        <xdr:cNvPr id="133" name="直線コネクタ 132">
          <a:extLst>
            <a:ext uri="{FF2B5EF4-FFF2-40B4-BE49-F238E27FC236}">
              <a16:creationId xmlns:a16="http://schemas.microsoft.com/office/drawing/2014/main" id="{42196B0A-990F-40F8-8447-92FEA443759C}"/>
            </a:ext>
          </a:extLst>
        </xdr:cNvPr>
        <xdr:cNvCxnSpPr/>
      </xdr:nvCxnSpPr>
      <xdr:spPr>
        <a:xfrm>
          <a:off x="4114800" y="110966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40B1C58E-9B1E-4361-B71C-44214B264EAD}"/>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DCEEAE78-067D-4594-A58F-FC0586F64566}"/>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64</xdr:row>
      <xdr:rowOff>160020</xdr:rowOff>
    </xdr:to>
    <xdr:cxnSp macro="">
      <xdr:nvCxnSpPr>
        <xdr:cNvPr id="136" name="直線コネクタ 135">
          <a:extLst>
            <a:ext uri="{FF2B5EF4-FFF2-40B4-BE49-F238E27FC236}">
              <a16:creationId xmlns:a16="http://schemas.microsoft.com/office/drawing/2014/main" id="{FBA38FE8-E55C-4F58-B663-6ED3E1D12FD9}"/>
            </a:ext>
          </a:extLst>
        </xdr:cNvPr>
        <xdr:cNvCxnSpPr/>
      </xdr:nvCxnSpPr>
      <xdr:spPr>
        <a:xfrm flipV="1">
          <a:off x="3225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ED698388-8E5A-4747-A94F-964F0AAC64FD}"/>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5EDC25C9-2EE3-4802-9C87-BB2B8E1A17D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94615</xdr:rowOff>
    </xdr:to>
    <xdr:cxnSp macro="">
      <xdr:nvCxnSpPr>
        <xdr:cNvPr id="139" name="直線コネクタ 138">
          <a:extLst>
            <a:ext uri="{FF2B5EF4-FFF2-40B4-BE49-F238E27FC236}">
              <a16:creationId xmlns:a16="http://schemas.microsoft.com/office/drawing/2014/main" id="{97317B54-9351-400C-A68B-78613A22B779}"/>
            </a:ext>
          </a:extLst>
        </xdr:cNvPr>
        <xdr:cNvCxnSpPr/>
      </xdr:nvCxnSpPr>
      <xdr:spPr>
        <a:xfrm flipV="1">
          <a:off x="2336800" y="1113282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7FD7B389-9E4D-48F2-8D23-9A79AA30058C}"/>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927ACF0F-2AB5-4A9F-AD46-6078B5B79E78}"/>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74506</xdr:rowOff>
    </xdr:from>
    <xdr:to>
      <xdr:col>11</xdr:col>
      <xdr:colOff>31750</xdr:colOff>
      <xdr:row>66</xdr:row>
      <xdr:rowOff>94615</xdr:rowOff>
    </xdr:to>
    <xdr:cxnSp macro="">
      <xdr:nvCxnSpPr>
        <xdr:cNvPr id="142" name="直線コネクタ 141">
          <a:extLst>
            <a:ext uri="{FF2B5EF4-FFF2-40B4-BE49-F238E27FC236}">
              <a16:creationId xmlns:a16="http://schemas.microsoft.com/office/drawing/2014/main" id="{D47CA140-6321-4EAA-AD06-0E3E26C198DD}"/>
            </a:ext>
          </a:extLst>
        </xdr:cNvPr>
        <xdr:cNvCxnSpPr/>
      </xdr:nvCxnSpPr>
      <xdr:spPr>
        <a:xfrm>
          <a:off x="1447800" y="113902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ECE1CFB4-4BFF-42F4-99DA-AF361ABF1D69}"/>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4148D297-5CAC-4CAB-A81F-316C7A0E6848}"/>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FC608DBE-D31E-4F9F-8298-F0CFA245E027}"/>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61B54484-094F-47E4-83B8-D02DA3247CC2}"/>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71AAFD8-99D1-4D62-98A9-F8599DBC8D5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CE1D2AA-D660-4C5A-9758-8EF2E84F073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19D491-76E7-45D1-895C-DD783A9A352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7EB49D3-2FB1-4410-B695-7D36083C6C9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8C03619-2ADB-46EA-846C-2E97730FAE5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2" name="楕円 151">
          <a:extLst>
            <a:ext uri="{FF2B5EF4-FFF2-40B4-BE49-F238E27FC236}">
              <a16:creationId xmlns:a16="http://schemas.microsoft.com/office/drawing/2014/main" id="{B179D934-FE83-40DA-BD1C-757FDA0181C7}"/>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3" name="財政構造の弾力性該当値テキスト">
          <a:extLst>
            <a:ext uri="{FF2B5EF4-FFF2-40B4-BE49-F238E27FC236}">
              <a16:creationId xmlns:a16="http://schemas.microsoft.com/office/drawing/2014/main" id="{A73EC212-AF53-4593-9DD4-FB0190DD8915}"/>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4" name="楕円 153">
          <a:extLst>
            <a:ext uri="{FF2B5EF4-FFF2-40B4-BE49-F238E27FC236}">
              <a16:creationId xmlns:a16="http://schemas.microsoft.com/office/drawing/2014/main" id="{E4EAA0EE-4D08-4962-BFCB-B9CFC6BA4B66}"/>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5" name="テキスト ボックス 154">
          <a:extLst>
            <a:ext uri="{FF2B5EF4-FFF2-40B4-BE49-F238E27FC236}">
              <a16:creationId xmlns:a16="http://schemas.microsoft.com/office/drawing/2014/main" id="{7E411CCA-B0F5-40AA-88C8-1BDEAC2914C5}"/>
            </a:ext>
          </a:extLst>
        </xdr:cNvPr>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id="{A53AD3DB-7322-42F5-918C-C23FF77D1793}"/>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7" name="テキスト ボックス 156">
          <a:extLst>
            <a:ext uri="{FF2B5EF4-FFF2-40B4-BE49-F238E27FC236}">
              <a16:creationId xmlns:a16="http://schemas.microsoft.com/office/drawing/2014/main" id="{8134EE3B-D31F-4FEE-951F-4E5EB7663462}"/>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8" name="楕円 157">
          <a:extLst>
            <a:ext uri="{FF2B5EF4-FFF2-40B4-BE49-F238E27FC236}">
              <a16:creationId xmlns:a16="http://schemas.microsoft.com/office/drawing/2014/main" id="{B710CB29-5712-4123-A8A6-9AA71F4BFCAE}"/>
            </a:ext>
          </a:extLst>
        </xdr:cNvPr>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9" name="テキスト ボックス 158">
          <a:extLst>
            <a:ext uri="{FF2B5EF4-FFF2-40B4-BE49-F238E27FC236}">
              <a16:creationId xmlns:a16="http://schemas.microsoft.com/office/drawing/2014/main" id="{F8C4E009-CC0A-4425-98FF-A22BE72ACE9A}"/>
            </a:ext>
          </a:extLst>
        </xdr:cNvPr>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23706</xdr:rowOff>
    </xdr:from>
    <xdr:to>
      <xdr:col>7</xdr:col>
      <xdr:colOff>31750</xdr:colOff>
      <xdr:row>66</xdr:row>
      <xdr:rowOff>125306</xdr:rowOff>
    </xdr:to>
    <xdr:sp macro="" textlink="">
      <xdr:nvSpPr>
        <xdr:cNvPr id="160" name="楕円 159">
          <a:extLst>
            <a:ext uri="{FF2B5EF4-FFF2-40B4-BE49-F238E27FC236}">
              <a16:creationId xmlns:a16="http://schemas.microsoft.com/office/drawing/2014/main" id="{5A2E23A3-5A18-4AAE-A1BD-255187A1875B}"/>
            </a:ext>
          </a:extLst>
        </xdr:cNvPr>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110083</xdr:rowOff>
    </xdr:from>
    <xdr:ext cx="762000" cy="259045"/>
    <xdr:sp macro="" textlink="">
      <xdr:nvSpPr>
        <xdr:cNvPr id="161" name="テキスト ボックス 160">
          <a:extLst>
            <a:ext uri="{FF2B5EF4-FFF2-40B4-BE49-F238E27FC236}">
              <a16:creationId xmlns:a16="http://schemas.microsoft.com/office/drawing/2014/main" id="{0A7322E5-B8AB-4A51-B122-7F5B6BA503E6}"/>
            </a:ext>
          </a:extLst>
        </xdr:cNvPr>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4CC75E06-AA09-4A63-AF9C-6F818C14535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F97371-BDC9-493D-8A08-1FA804AFB15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5228E05-F429-4A71-88A6-06AC9733A17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5EFDD293-9E87-4C39-B26A-D8A257A8E1E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2AD5FFD1-6D00-4F42-B950-1D59E9C40D8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D7CD50D4-E195-4AE5-944E-FE80BBD67F0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4483A097-6C87-418D-B2B3-47515874CCC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7520DF2-96D8-4363-85B1-9EF3ACD9FBC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208B928-FE00-46F9-AE9B-8FE163C19D3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EB09629A-4399-4FA4-B134-0FC13F395FA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C0C985A7-3621-469E-951C-D549EB572B0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636528D0-3946-4BC5-9225-B5CBAB757FE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A71A6712-385F-4A52-B380-67394850617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類似団体平均に比べ高くなっている要因は、主に維持補修費であり、老朽化した道路や公営住宅等の維持補修費が多額となっているためである。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また、光熱水費の高騰や委託料の増により、物件費や維持補修費が年々増加している。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今後においても定員管理の適正化による人件費の圧縮、事務事業の見直しによる物件費の抑制を更に進め、類似団体平均の額を下回るように努める。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37D874DB-A009-4240-A93A-6E9E26FD9F6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C83D5615-908F-4238-9EB8-080B2792195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92D340F0-EDCD-4D8E-A355-9EE580501B0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87F55002-535E-494F-B77A-B7567E059DE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D8D0E607-2E21-4EED-A639-914C8A04FF3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131C8F6D-6E7B-44DA-AFE5-25F7A390557D}"/>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C1A7386-697C-42D2-8AA3-F5822E4C8DF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6C2EA8F-05DF-4EB5-AFD9-32FFAFD95C1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FD854041-8EC1-4B7B-9E6F-BBBFD7778EC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BFDA81C6-679F-49F7-82A6-481600EA85F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DAC1B2B1-09F5-4BB2-81A2-90E046C1AB0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E37BE791-9E2D-47DD-A710-47DE79D6EC8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5A1F2F86-C9B5-465A-B294-1C6EC3FAB4B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D950D45F-54D6-4301-9CEA-6776E606046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B44BDDBE-55D2-4680-86D1-7578089557D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F535576F-AB2E-477F-937E-C90839B1CBE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0AE917D-C211-4059-9B5E-8D46FA26D11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A67F7DD-4771-45B8-AA66-DEEFD912559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156B9A97-2518-4772-ACD1-443C82A21145}"/>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34489995-E712-456B-98AC-7584FBBC7AE8}"/>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95B3B775-4D4D-4B4D-936B-653CB734CEA4}"/>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59780377-9696-41B3-B4F1-1784E03C5E04}"/>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646014E5-768F-4D18-8C66-9B8F71AB9A79}"/>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108395</xdr:rowOff>
    </xdr:from>
    <xdr:to>
      <xdr:col>23</xdr:col>
      <xdr:colOff>133350</xdr:colOff>
      <xdr:row>83</xdr:row>
      <xdr:rowOff>15974</xdr:rowOff>
    </xdr:to>
    <xdr:cxnSp macro="">
      <xdr:nvCxnSpPr>
        <xdr:cNvPr id="198" name="直線コネクタ 197">
          <a:extLst>
            <a:ext uri="{FF2B5EF4-FFF2-40B4-BE49-F238E27FC236}">
              <a16:creationId xmlns:a16="http://schemas.microsoft.com/office/drawing/2014/main" id="{38B0F7B0-B501-45F9-864E-16E3601E6408}"/>
            </a:ext>
          </a:extLst>
        </xdr:cNvPr>
        <xdr:cNvCxnSpPr/>
      </xdr:nvCxnSpPr>
      <xdr:spPr>
        <a:xfrm>
          <a:off x="4114800" y="14167295"/>
          <a:ext cx="838200" cy="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39E92218-2D4D-42DB-B66A-BE72836E8734}"/>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79704590-40B6-4446-836E-64AE481043B4}"/>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76975</xdr:rowOff>
    </xdr:from>
    <xdr:to>
      <xdr:col>19</xdr:col>
      <xdr:colOff>133350</xdr:colOff>
      <xdr:row>82</xdr:row>
      <xdr:rowOff>108395</xdr:rowOff>
    </xdr:to>
    <xdr:cxnSp macro="">
      <xdr:nvCxnSpPr>
        <xdr:cNvPr id="201" name="直線コネクタ 200">
          <a:extLst>
            <a:ext uri="{FF2B5EF4-FFF2-40B4-BE49-F238E27FC236}">
              <a16:creationId xmlns:a16="http://schemas.microsoft.com/office/drawing/2014/main" id="{CE6A933E-67F7-4C7F-8E41-AB128657C1AE}"/>
            </a:ext>
          </a:extLst>
        </xdr:cNvPr>
        <xdr:cNvCxnSpPr/>
      </xdr:nvCxnSpPr>
      <xdr:spPr>
        <a:xfrm>
          <a:off x="3225800" y="14135875"/>
          <a:ext cx="8890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B115F7FF-49D2-486D-A0CC-A6FFC92E8443}"/>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CBFD7A65-50D8-42E5-933E-5395C04BAB37}"/>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6843</xdr:rowOff>
    </xdr:from>
    <xdr:to>
      <xdr:col>15</xdr:col>
      <xdr:colOff>82550</xdr:colOff>
      <xdr:row>82</xdr:row>
      <xdr:rowOff>76975</xdr:rowOff>
    </xdr:to>
    <xdr:cxnSp macro="">
      <xdr:nvCxnSpPr>
        <xdr:cNvPr id="204" name="直線コネクタ 203">
          <a:extLst>
            <a:ext uri="{FF2B5EF4-FFF2-40B4-BE49-F238E27FC236}">
              <a16:creationId xmlns:a16="http://schemas.microsoft.com/office/drawing/2014/main" id="{3EFD8285-CEA5-41FA-9C0A-6E856FCF7CF0}"/>
            </a:ext>
          </a:extLst>
        </xdr:cNvPr>
        <xdr:cNvCxnSpPr/>
      </xdr:nvCxnSpPr>
      <xdr:spPr>
        <a:xfrm>
          <a:off x="2336800" y="14065743"/>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1175909F-4C87-48C7-B438-9134677ED80B}"/>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4F1C1DB-3ABE-4F34-B890-68376F171B2C}"/>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139985</xdr:rowOff>
    </xdr:from>
    <xdr:to>
      <xdr:col>11</xdr:col>
      <xdr:colOff>31750</xdr:colOff>
      <xdr:row>82</xdr:row>
      <xdr:rowOff>6843</xdr:rowOff>
    </xdr:to>
    <xdr:cxnSp macro="">
      <xdr:nvCxnSpPr>
        <xdr:cNvPr id="207" name="直線コネクタ 206">
          <a:extLst>
            <a:ext uri="{FF2B5EF4-FFF2-40B4-BE49-F238E27FC236}">
              <a16:creationId xmlns:a16="http://schemas.microsoft.com/office/drawing/2014/main" id="{FC926E58-002A-4E9F-BF36-7F26B2FF31E1}"/>
            </a:ext>
          </a:extLst>
        </xdr:cNvPr>
        <xdr:cNvCxnSpPr/>
      </xdr:nvCxnSpPr>
      <xdr:spPr>
        <a:xfrm>
          <a:off x="1447800" y="14027435"/>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851C03C3-54FE-4D5C-B298-68870A137CF5}"/>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B010BCC8-C8EA-4652-8E7A-D41A1CB5FC7A}"/>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E66034E7-5F4A-4F20-A4F4-EF64EE96E98E}"/>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5CFD5F13-352E-45EB-ACC6-94A781CDF665}"/>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5074D85-C32C-4D8B-A883-826E0899592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AE0038D-7153-4600-9FF3-578C7B71FB2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7A53E52-F0B7-4B3C-88D1-3F534620D49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4D2E53F-FDF3-4B52-A8BE-809E9EC4EA8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726477DC-E7B3-4237-9720-0EF6BFBDBFB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136624</xdr:rowOff>
    </xdr:from>
    <xdr:to>
      <xdr:col>23</xdr:col>
      <xdr:colOff>184150</xdr:colOff>
      <xdr:row>83</xdr:row>
      <xdr:rowOff>66774</xdr:rowOff>
    </xdr:to>
    <xdr:sp macro="" textlink="">
      <xdr:nvSpPr>
        <xdr:cNvPr id="217" name="楕円 216">
          <a:extLst>
            <a:ext uri="{FF2B5EF4-FFF2-40B4-BE49-F238E27FC236}">
              <a16:creationId xmlns:a16="http://schemas.microsoft.com/office/drawing/2014/main" id="{12CC86EE-4FFD-4522-A6E9-5FE267309E23}"/>
            </a:ext>
          </a:extLst>
        </xdr:cNvPr>
        <xdr:cNvSpPr/>
      </xdr:nvSpPr>
      <xdr:spPr>
        <a:xfrm>
          <a:off x="4902200" y="141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108701</xdr:rowOff>
    </xdr:from>
    <xdr:ext cx="762000" cy="259045"/>
    <xdr:sp macro="" textlink="">
      <xdr:nvSpPr>
        <xdr:cNvPr id="218" name="人件費・物件費等の状況該当値テキスト">
          <a:extLst>
            <a:ext uri="{FF2B5EF4-FFF2-40B4-BE49-F238E27FC236}">
              <a16:creationId xmlns:a16="http://schemas.microsoft.com/office/drawing/2014/main" id="{A8934D70-6043-446B-A4AF-D1F0C4F68425}"/>
            </a:ext>
          </a:extLst>
        </xdr:cNvPr>
        <xdr:cNvSpPr txBox="1"/>
      </xdr:nvSpPr>
      <xdr:spPr>
        <a:xfrm>
          <a:off x="5041900" y="1416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57595</xdr:rowOff>
    </xdr:from>
    <xdr:to>
      <xdr:col>19</xdr:col>
      <xdr:colOff>184150</xdr:colOff>
      <xdr:row>82</xdr:row>
      <xdr:rowOff>159195</xdr:rowOff>
    </xdr:to>
    <xdr:sp macro="" textlink="">
      <xdr:nvSpPr>
        <xdr:cNvPr id="219" name="楕円 218">
          <a:extLst>
            <a:ext uri="{FF2B5EF4-FFF2-40B4-BE49-F238E27FC236}">
              <a16:creationId xmlns:a16="http://schemas.microsoft.com/office/drawing/2014/main" id="{6497E314-BD46-44CE-8B60-0CC81E1D27A8}"/>
            </a:ext>
          </a:extLst>
        </xdr:cNvPr>
        <xdr:cNvSpPr/>
      </xdr:nvSpPr>
      <xdr:spPr>
        <a:xfrm>
          <a:off x="4064000" y="141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143972</xdr:rowOff>
    </xdr:from>
    <xdr:ext cx="736600" cy="259045"/>
    <xdr:sp macro="" textlink="">
      <xdr:nvSpPr>
        <xdr:cNvPr id="220" name="テキスト ボックス 219">
          <a:extLst>
            <a:ext uri="{FF2B5EF4-FFF2-40B4-BE49-F238E27FC236}">
              <a16:creationId xmlns:a16="http://schemas.microsoft.com/office/drawing/2014/main" id="{98053693-9B52-42CD-97BC-7E29B617B2F4}"/>
            </a:ext>
          </a:extLst>
        </xdr:cNvPr>
        <xdr:cNvSpPr txBox="1"/>
      </xdr:nvSpPr>
      <xdr:spPr>
        <a:xfrm>
          <a:off x="3733800" y="14202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26175</xdr:rowOff>
    </xdr:from>
    <xdr:to>
      <xdr:col>15</xdr:col>
      <xdr:colOff>133350</xdr:colOff>
      <xdr:row>82</xdr:row>
      <xdr:rowOff>127775</xdr:rowOff>
    </xdr:to>
    <xdr:sp macro="" textlink="">
      <xdr:nvSpPr>
        <xdr:cNvPr id="221" name="楕円 220">
          <a:extLst>
            <a:ext uri="{FF2B5EF4-FFF2-40B4-BE49-F238E27FC236}">
              <a16:creationId xmlns:a16="http://schemas.microsoft.com/office/drawing/2014/main" id="{9127E210-91FC-474B-82BE-6D9E7FC457C2}"/>
            </a:ext>
          </a:extLst>
        </xdr:cNvPr>
        <xdr:cNvSpPr/>
      </xdr:nvSpPr>
      <xdr:spPr>
        <a:xfrm>
          <a:off x="31750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112552</xdr:rowOff>
    </xdr:from>
    <xdr:ext cx="762000" cy="259045"/>
    <xdr:sp macro="" textlink="">
      <xdr:nvSpPr>
        <xdr:cNvPr id="222" name="テキスト ボックス 221">
          <a:extLst>
            <a:ext uri="{FF2B5EF4-FFF2-40B4-BE49-F238E27FC236}">
              <a16:creationId xmlns:a16="http://schemas.microsoft.com/office/drawing/2014/main" id="{026F2EED-7A89-4AE1-B0CC-2C062B013CFC}"/>
            </a:ext>
          </a:extLst>
        </xdr:cNvPr>
        <xdr:cNvSpPr txBox="1"/>
      </xdr:nvSpPr>
      <xdr:spPr>
        <a:xfrm>
          <a:off x="2844800" y="141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127493</xdr:rowOff>
    </xdr:from>
    <xdr:to>
      <xdr:col>11</xdr:col>
      <xdr:colOff>82550</xdr:colOff>
      <xdr:row>82</xdr:row>
      <xdr:rowOff>57643</xdr:rowOff>
    </xdr:to>
    <xdr:sp macro="" textlink="">
      <xdr:nvSpPr>
        <xdr:cNvPr id="223" name="楕円 222">
          <a:extLst>
            <a:ext uri="{FF2B5EF4-FFF2-40B4-BE49-F238E27FC236}">
              <a16:creationId xmlns:a16="http://schemas.microsoft.com/office/drawing/2014/main" id="{A3342C29-4D64-4743-9683-85B157C72D72}"/>
            </a:ext>
          </a:extLst>
        </xdr:cNvPr>
        <xdr:cNvSpPr/>
      </xdr:nvSpPr>
      <xdr:spPr>
        <a:xfrm>
          <a:off x="2286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42420</xdr:rowOff>
    </xdr:from>
    <xdr:ext cx="762000" cy="259045"/>
    <xdr:sp macro="" textlink="">
      <xdr:nvSpPr>
        <xdr:cNvPr id="224" name="テキスト ボックス 223">
          <a:extLst>
            <a:ext uri="{FF2B5EF4-FFF2-40B4-BE49-F238E27FC236}">
              <a16:creationId xmlns:a16="http://schemas.microsoft.com/office/drawing/2014/main" id="{6232FCB7-FADF-4CD1-908B-DF6DC23A101A}"/>
            </a:ext>
          </a:extLst>
        </xdr:cNvPr>
        <xdr:cNvSpPr txBox="1"/>
      </xdr:nvSpPr>
      <xdr:spPr>
        <a:xfrm>
          <a:off x="1955800" y="141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89185</xdr:rowOff>
    </xdr:from>
    <xdr:to>
      <xdr:col>7</xdr:col>
      <xdr:colOff>31750</xdr:colOff>
      <xdr:row>82</xdr:row>
      <xdr:rowOff>19335</xdr:rowOff>
    </xdr:to>
    <xdr:sp macro="" textlink="">
      <xdr:nvSpPr>
        <xdr:cNvPr id="225" name="楕円 224">
          <a:extLst>
            <a:ext uri="{FF2B5EF4-FFF2-40B4-BE49-F238E27FC236}">
              <a16:creationId xmlns:a16="http://schemas.microsoft.com/office/drawing/2014/main" id="{79850FB1-2029-4FA6-AFD2-E8298D956BEB}"/>
            </a:ext>
          </a:extLst>
        </xdr:cNvPr>
        <xdr:cNvSpPr/>
      </xdr:nvSpPr>
      <xdr:spPr>
        <a:xfrm>
          <a:off x="1397000" y="139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4112</xdr:rowOff>
    </xdr:from>
    <xdr:ext cx="762000" cy="259045"/>
    <xdr:sp macro="" textlink="">
      <xdr:nvSpPr>
        <xdr:cNvPr id="226" name="テキスト ボックス 225">
          <a:extLst>
            <a:ext uri="{FF2B5EF4-FFF2-40B4-BE49-F238E27FC236}">
              <a16:creationId xmlns:a16="http://schemas.microsoft.com/office/drawing/2014/main" id="{D63CB29C-B2D0-43A2-97C2-205EC8EBE617}"/>
            </a:ext>
          </a:extLst>
        </xdr:cNvPr>
        <xdr:cNvSpPr txBox="1"/>
      </xdr:nvSpPr>
      <xdr:spPr>
        <a:xfrm>
          <a:off x="1066800" y="140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1AD3B39B-5A65-4779-901F-82DF76D1343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33B08789-4678-48A7-BF1F-519044AFCA1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DA2A8E96-A100-40ED-996B-5CC1D38AE30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93BBB62-D4C6-488D-9C80-9FFEF1E43F5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331D317-B03D-4C61-A0A3-AAE0430B78C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BF761871-4CE9-46E9-A4A9-8844163AAA2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1CE460EA-173F-49B2-B644-A02BBA14D8C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FFEE552E-FB1A-4FFF-89FA-AD9C86FCB71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BE12D4BC-24CB-4F00-B658-8C49F17B35C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8BD08D22-CD5B-46AD-9157-BCCE1623EC4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6B72AA38-5DE9-42C6-9829-4F404CE4B79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5ECA060C-9750-4C82-97F9-AB321CDF1AE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FF785A3E-6B7E-4870-8751-25E6A198A99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平成１６年度以降、人事院勧告を準拠しており、今後も類似団体と同水準で推移する見込みである。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ADB5EC89-0A3E-4D09-8444-B8656DF3B09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2BA25802-D007-4354-A203-EFCC806008C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5A3B0B74-8518-4C2B-B618-B51F04CEEFF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4D8A4841-4FBC-4AA4-BE3C-A78B94630C2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2DAEF64D-C00D-486B-A935-CC7EC837D19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FC55DE0C-461F-42F9-AE64-48B8260BC31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5ABAB1CE-A1FD-4178-A2D8-EB4C6342CC3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E604C7F9-9644-4AC5-AAFB-9908C1A5409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2A0E58B6-CA3A-4244-B1AB-8CC7E255896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A9DE4C7E-8EC9-4861-B348-4E814F239B7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D058CE67-955E-4DB4-A7C3-AA28D58113A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684545A3-8F2F-4EF7-B43F-7802BC016DD3}"/>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8C86AC59-1FC2-4A44-B6DE-840BE7F193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FE837CD2-38EB-448C-8A84-10C70B0D9CE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6F34715D-20AE-476E-9E9E-B9215A5AAFA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5C46C05E-F738-4A22-9A88-3340D09D049E}"/>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68538849-161E-4AF3-925F-EA3F63748CFB}"/>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A03EAB5C-EAA4-4059-921E-807D0BB1B5E5}"/>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649E7B2F-6968-4C7E-A27A-A7DD5A4B31F5}"/>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6757CA41-62A7-4080-8026-2A3A2673D946}"/>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112184</xdr:rowOff>
    </xdr:to>
    <xdr:cxnSp macro="">
      <xdr:nvCxnSpPr>
        <xdr:cNvPr id="260" name="直線コネクタ 259">
          <a:extLst>
            <a:ext uri="{FF2B5EF4-FFF2-40B4-BE49-F238E27FC236}">
              <a16:creationId xmlns:a16="http://schemas.microsoft.com/office/drawing/2014/main" id="{244CE1AB-557F-459F-A7A9-8030C43ED3B4}"/>
            </a:ext>
          </a:extLst>
        </xdr:cNvPr>
        <xdr:cNvCxnSpPr/>
      </xdr:nvCxnSpPr>
      <xdr:spPr>
        <a:xfrm>
          <a:off x="16179800" y="146720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A4559364-55FB-408E-8943-9A0976C59E7B}"/>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510E2C2F-5586-4C92-914B-97D4954E407B}"/>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98778</xdr:rowOff>
    </xdr:to>
    <xdr:cxnSp macro="">
      <xdr:nvCxnSpPr>
        <xdr:cNvPr id="263" name="直線コネクタ 262">
          <a:extLst>
            <a:ext uri="{FF2B5EF4-FFF2-40B4-BE49-F238E27FC236}">
              <a16:creationId xmlns:a16="http://schemas.microsoft.com/office/drawing/2014/main" id="{060A473D-6B67-4E87-9728-EF403B9752F4}"/>
            </a:ext>
          </a:extLst>
        </xdr:cNvPr>
        <xdr:cNvCxnSpPr/>
      </xdr:nvCxnSpPr>
      <xdr:spPr>
        <a:xfrm>
          <a:off x="15290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78860215-E23C-4301-8F84-6D81FC1ADC9E}"/>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57D7C8BA-93DF-419A-99E6-24DD271A097A}"/>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98778</xdr:rowOff>
    </xdr:to>
    <xdr:cxnSp macro="">
      <xdr:nvCxnSpPr>
        <xdr:cNvPr id="266" name="直線コネクタ 265">
          <a:extLst>
            <a:ext uri="{FF2B5EF4-FFF2-40B4-BE49-F238E27FC236}">
              <a16:creationId xmlns:a16="http://schemas.microsoft.com/office/drawing/2014/main" id="{C986C18B-727B-4F22-89B6-FCF507E38B80}"/>
            </a:ext>
          </a:extLst>
        </xdr:cNvPr>
        <xdr:cNvCxnSpPr/>
      </xdr:nvCxnSpPr>
      <xdr:spPr>
        <a:xfrm>
          <a:off x="14401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D84A290A-2726-4642-A774-03F4623FA591}"/>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AF054C59-A361-4746-84C4-450BD326DF93}"/>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9" name="直線コネクタ 268">
          <a:extLst>
            <a:ext uri="{FF2B5EF4-FFF2-40B4-BE49-F238E27FC236}">
              <a16:creationId xmlns:a16="http://schemas.microsoft.com/office/drawing/2014/main" id="{D7FDD64D-415D-488E-82BF-B77CD78928E3}"/>
            </a:ext>
          </a:extLst>
        </xdr:cNvPr>
        <xdr:cNvCxnSpPr/>
      </xdr:nvCxnSpPr>
      <xdr:spPr>
        <a:xfrm flipV="1">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81D498A3-5251-4173-B7E8-E383FAD3BF6D}"/>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6B4EBE12-6E9A-44BE-8655-FAFBB267426E}"/>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53695B38-1B2A-4B3E-AF4C-AA06FC3D643F}"/>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60DA9789-1578-41D1-A1AC-22DCCA33828F}"/>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C8EFD87-7F1B-447D-90EB-D96439F54C0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1E2F8C2-5274-4A4E-8385-AF8B55FF11B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B488FA1-32D0-4E6D-AF97-21E46176016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FBF6E3D-8C76-49FD-92DB-741120932F0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FE1A463-42A7-408A-B964-C482EABA11C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a:extLst>
            <a:ext uri="{FF2B5EF4-FFF2-40B4-BE49-F238E27FC236}">
              <a16:creationId xmlns:a16="http://schemas.microsoft.com/office/drawing/2014/main" id="{35825F5B-DF5A-414D-9E2D-20D73A0F5BA5}"/>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80" name="給与水準   （国との比較）該当値テキスト">
          <a:extLst>
            <a:ext uri="{FF2B5EF4-FFF2-40B4-BE49-F238E27FC236}">
              <a16:creationId xmlns:a16="http://schemas.microsoft.com/office/drawing/2014/main" id="{29482504-9092-443B-94D1-1589847D0828}"/>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81" name="楕円 280">
          <a:extLst>
            <a:ext uri="{FF2B5EF4-FFF2-40B4-BE49-F238E27FC236}">
              <a16:creationId xmlns:a16="http://schemas.microsoft.com/office/drawing/2014/main" id="{9D21A119-9F97-4B2A-9CA9-3D4AD1C98555}"/>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82" name="テキスト ボックス 281">
          <a:extLst>
            <a:ext uri="{FF2B5EF4-FFF2-40B4-BE49-F238E27FC236}">
              <a16:creationId xmlns:a16="http://schemas.microsoft.com/office/drawing/2014/main" id="{2E8CE65C-5BF8-456B-A96A-A000B8757BBF}"/>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3" name="楕円 282">
          <a:extLst>
            <a:ext uri="{FF2B5EF4-FFF2-40B4-BE49-F238E27FC236}">
              <a16:creationId xmlns:a16="http://schemas.microsoft.com/office/drawing/2014/main" id="{5FABF761-E842-458C-B440-CC8943C838BA}"/>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4" name="テキスト ボックス 283">
          <a:extLst>
            <a:ext uri="{FF2B5EF4-FFF2-40B4-BE49-F238E27FC236}">
              <a16:creationId xmlns:a16="http://schemas.microsoft.com/office/drawing/2014/main" id="{39359A5C-A89E-40B1-AF84-F54BCC8D610D}"/>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5" name="楕円 284">
          <a:extLst>
            <a:ext uri="{FF2B5EF4-FFF2-40B4-BE49-F238E27FC236}">
              <a16:creationId xmlns:a16="http://schemas.microsoft.com/office/drawing/2014/main" id="{67546FC5-44D1-45C1-956C-99620F6101BE}"/>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48A350B5-81DB-432D-86C8-5DC1803E969C}"/>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a:extLst>
            <a:ext uri="{FF2B5EF4-FFF2-40B4-BE49-F238E27FC236}">
              <a16:creationId xmlns:a16="http://schemas.microsoft.com/office/drawing/2014/main" id="{FA86428F-E46F-41AC-9341-6B79399B7A8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8" name="テキスト ボックス 287">
          <a:extLst>
            <a:ext uri="{FF2B5EF4-FFF2-40B4-BE49-F238E27FC236}">
              <a16:creationId xmlns:a16="http://schemas.microsoft.com/office/drawing/2014/main" id="{C98B3815-9DEB-43E8-8307-6D8937BDB971}"/>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524D83FB-C2BB-463C-A45D-5F76E54C47F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D2D37913-3F2E-410B-9572-0EF33641F4D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F0D84B0D-0C1B-4721-943B-D59D5A06AD4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CCEB693E-381B-4735-83E4-094E62367B2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E7A2A628-63D3-495B-8985-6FD34709F82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F7F82367-841D-477F-AD60-6DCCBFFC41A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F6461097-6876-4C54-990F-CED35ACB013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A6939697-C520-45AB-BC6C-DBA814398D7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3B4540DA-DA5B-437E-BBEE-8B69124244C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540B0873-E2D2-4165-B3A7-D9C40F2E989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E473FAF1-4425-4300-B2D2-A07B0673DE5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D2258ED7-74CF-4E70-AA9E-43F89B40105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86037F1-DC36-4A5F-AE5D-7B4ACE62AEB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類似団体平均より高い数値で推移している。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人事担当において、長期的な年度別退職者数に基づき、新規採用や再任用者数を決定しており、今後も類似団体平均職員数と比較しながら、人口規模に見合う定員管理に努める。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0FC2659-0F13-4CC2-A08E-41ECCE61A67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70201DB8-9887-4A87-A67B-9836B95EB02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0BD17A7-F15E-485A-9ADF-EB5780E7526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5C96E7C6-DFAA-4255-B75F-8F56D1BDFC6E}"/>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9AD8A12B-2423-4C84-A5BA-6E18AF7DF811}"/>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A8FE0AB3-5A93-4E4E-A2B0-116D285BCE5F}"/>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9C753C60-B940-4698-8547-118F4EB59E2F}"/>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AB79B657-1B4D-45C5-9DED-E47A77F824DB}"/>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BFE40C30-64E7-4937-BDF2-EA99E6B7E566}"/>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3FA62675-3B28-4AEC-97F6-FF826AE48B06}"/>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E9249B08-5274-4ABB-A413-04A126AF579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F22251EA-5854-478B-A110-FF8A32BF611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1D88F965-9B9A-4EAB-9199-76BF9B3EE14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CA0BDE75-06DE-4D35-9C75-849BB038FFDA}"/>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3A8FAF07-B9BE-402A-B0A9-AEDC69FBD301}"/>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BC9FB571-CAE6-4447-9301-25519A9CC47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9A772A3D-6E55-43B1-A858-F5CC7FF3BBC5}"/>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7C9D8AB0-8459-4BCD-A6AF-DEBEA8B4EB7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19838</xdr:rowOff>
    </xdr:to>
    <xdr:cxnSp macro="">
      <xdr:nvCxnSpPr>
        <xdr:cNvPr id="320" name="直線コネクタ 319">
          <a:extLst>
            <a:ext uri="{FF2B5EF4-FFF2-40B4-BE49-F238E27FC236}">
              <a16:creationId xmlns:a16="http://schemas.microsoft.com/office/drawing/2014/main" id="{2220223E-5543-411C-8F2A-EBA8F743B14C}"/>
            </a:ext>
          </a:extLst>
        </xdr:cNvPr>
        <xdr:cNvCxnSpPr/>
      </xdr:nvCxnSpPr>
      <xdr:spPr>
        <a:xfrm>
          <a:off x="16179800" y="10638155"/>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5CFB0EE0-29D7-4DCA-AA02-93DF45FDA357}"/>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5943736C-D3F1-48CF-AEAE-144BB2780B5D}"/>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164262</xdr:rowOff>
    </xdr:from>
    <xdr:to>
      <xdr:col>77</xdr:col>
      <xdr:colOff>44450</xdr:colOff>
      <xdr:row>62</xdr:row>
      <xdr:rowOff>8255</xdr:rowOff>
    </xdr:to>
    <xdr:cxnSp macro="">
      <xdr:nvCxnSpPr>
        <xdr:cNvPr id="323" name="直線コネクタ 322">
          <a:extLst>
            <a:ext uri="{FF2B5EF4-FFF2-40B4-BE49-F238E27FC236}">
              <a16:creationId xmlns:a16="http://schemas.microsoft.com/office/drawing/2014/main" id="{80E7C295-D85E-42DE-8E32-F60C965D0A67}"/>
            </a:ext>
          </a:extLst>
        </xdr:cNvPr>
        <xdr:cNvCxnSpPr/>
      </xdr:nvCxnSpPr>
      <xdr:spPr>
        <a:xfrm>
          <a:off x="15290800" y="1062271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64F11DEC-09F5-42AA-96AB-D03B76653037}"/>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4394BAE2-EE26-498C-863F-BD0B80D631BB}"/>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161366</xdr:rowOff>
    </xdr:from>
    <xdr:to>
      <xdr:col>72</xdr:col>
      <xdr:colOff>203200</xdr:colOff>
      <xdr:row>61</xdr:row>
      <xdr:rowOff>164262</xdr:rowOff>
    </xdr:to>
    <xdr:cxnSp macro="">
      <xdr:nvCxnSpPr>
        <xdr:cNvPr id="326" name="直線コネクタ 325">
          <a:extLst>
            <a:ext uri="{FF2B5EF4-FFF2-40B4-BE49-F238E27FC236}">
              <a16:creationId xmlns:a16="http://schemas.microsoft.com/office/drawing/2014/main" id="{A1E90490-3BBC-4778-B1E6-D106F9874FC1}"/>
            </a:ext>
          </a:extLst>
        </xdr:cNvPr>
        <xdr:cNvCxnSpPr/>
      </xdr:nvCxnSpPr>
      <xdr:spPr>
        <a:xfrm>
          <a:off x="14401800" y="1061981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A4028CF5-2EF2-4DBF-8BC5-25C0DEC3B62C}"/>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1C58D85A-3FA6-4A44-BE6B-E6586FEFF42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161366</xdr:rowOff>
    </xdr:from>
    <xdr:to>
      <xdr:col>68</xdr:col>
      <xdr:colOff>152400</xdr:colOff>
      <xdr:row>61</xdr:row>
      <xdr:rowOff>163296</xdr:rowOff>
    </xdr:to>
    <xdr:cxnSp macro="">
      <xdr:nvCxnSpPr>
        <xdr:cNvPr id="329" name="直線コネクタ 328">
          <a:extLst>
            <a:ext uri="{FF2B5EF4-FFF2-40B4-BE49-F238E27FC236}">
              <a16:creationId xmlns:a16="http://schemas.microsoft.com/office/drawing/2014/main" id="{E0DD57EB-BC23-476E-86E6-999EAC2BD17C}"/>
            </a:ext>
          </a:extLst>
        </xdr:cNvPr>
        <xdr:cNvCxnSpPr/>
      </xdr:nvCxnSpPr>
      <xdr:spPr>
        <a:xfrm flipV="1">
          <a:off x="13512800" y="106198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73DA93AA-9B02-4252-A559-3799B35B8832}"/>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F581C6E1-0512-4775-BE28-3AB7264CA6E2}"/>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BBFAE57D-A36A-44B8-BB95-E401BD697632}"/>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21147D99-D72B-49C4-8E36-78695D1C7097}"/>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D848097-80C8-4FDF-8463-AA0BBE0ECA4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2C1C69D-628B-4CF2-92C2-759E1BB86EC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17F015F-4041-4585-98FB-DD0D7CC7459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0E22B4B-B54F-4F02-9934-BC0AB7FF721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85DBBFA-36DB-4B9E-B7D1-BB9D62E30AB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140488</xdr:rowOff>
    </xdr:from>
    <xdr:to>
      <xdr:col>81</xdr:col>
      <xdr:colOff>95250</xdr:colOff>
      <xdr:row>62</xdr:row>
      <xdr:rowOff>70638</xdr:rowOff>
    </xdr:to>
    <xdr:sp macro="" textlink="">
      <xdr:nvSpPr>
        <xdr:cNvPr id="339" name="楕円 338">
          <a:extLst>
            <a:ext uri="{FF2B5EF4-FFF2-40B4-BE49-F238E27FC236}">
              <a16:creationId xmlns:a16="http://schemas.microsoft.com/office/drawing/2014/main" id="{0E91D20D-3FD0-478A-A9EA-E4C9689939E7}"/>
            </a:ext>
          </a:extLst>
        </xdr:cNvPr>
        <xdr:cNvSpPr/>
      </xdr:nvSpPr>
      <xdr:spPr>
        <a:xfrm>
          <a:off x="16967200" y="10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112565</xdr:rowOff>
    </xdr:from>
    <xdr:ext cx="762000" cy="259045"/>
    <xdr:sp macro="" textlink="">
      <xdr:nvSpPr>
        <xdr:cNvPr id="340" name="定員管理の状況該当値テキスト">
          <a:extLst>
            <a:ext uri="{FF2B5EF4-FFF2-40B4-BE49-F238E27FC236}">
              <a16:creationId xmlns:a16="http://schemas.microsoft.com/office/drawing/2014/main" id="{7745AB41-6DF8-406A-B7B5-166E7553C38D}"/>
            </a:ext>
          </a:extLst>
        </xdr:cNvPr>
        <xdr:cNvSpPr txBox="1"/>
      </xdr:nvSpPr>
      <xdr:spPr>
        <a:xfrm>
          <a:off x="17106900" y="1057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1" name="楕円 340">
          <a:extLst>
            <a:ext uri="{FF2B5EF4-FFF2-40B4-BE49-F238E27FC236}">
              <a16:creationId xmlns:a16="http://schemas.microsoft.com/office/drawing/2014/main" id="{34A2B54C-90B3-4587-989E-6EAFEAEFBE3F}"/>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2" name="テキスト ボックス 341">
          <a:extLst>
            <a:ext uri="{FF2B5EF4-FFF2-40B4-BE49-F238E27FC236}">
              <a16:creationId xmlns:a16="http://schemas.microsoft.com/office/drawing/2014/main" id="{7B622EF6-485C-4E6D-B5A9-62EA95817EEF}"/>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113462</xdr:rowOff>
    </xdr:from>
    <xdr:to>
      <xdr:col>73</xdr:col>
      <xdr:colOff>44450</xdr:colOff>
      <xdr:row>62</xdr:row>
      <xdr:rowOff>43612</xdr:rowOff>
    </xdr:to>
    <xdr:sp macro="" textlink="">
      <xdr:nvSpPr>
        <xdr:cNvPr id="343" name="楕円 342">
          <a:extLst>
            <a:ext uri="{FF2B5EF4-FFF2-40B4-BE49-F238E27FC236}">
              <a16:creationId xmlns:a16="http://schemas.microsoft.com/office/drawing/2014/main" id="{B639D412-879B-4C68-895A-A332AB7A223F}"/>
            </a:ext>
          </a:extLst>
        </xdr:cNvPr>
        <xdr:cNvSpPr/>
      </xdr:nvSpPr>
      <xdr:spPr>
        <a:xfrm>
          <a:off x="15240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28389</xdr:rowOff>
    </xdr:from>
    <xdr:ext cx="762000" cy="259045"/>
    <xdr:sp macro="" textlink="">
      <xdr:nvSpPr>
        <xdr:cNvPr id="344" name="テキスト ボックス 343">
          <a:extLst>
            <a:ext uri="{FF2B5EF4-FFF2-40B4-BE49-F238E27FC236}">
              <a16:creationId xmlns:a16="http://schemas.microsoft.com/office/drawing/2014/main" id="{69CC0F66-9B68-4EEF-B6B4-9E3EEFDEB656}"/>
            </a:ext>
          </a:extLst>
        </xdr:cNvPr>
        <xdr:cNvSpPr txBox="1"/>
      </xdr:nvSpPr>
      <xdr:spPr>
        <a:xfrm>
          <a:off x="14909800" y="106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110566</xdr:rowOff>
    </xdr:from>
    <xdr:to>
      <xdr:col>68</xdr:col>
      <xdr:colOff>203200</xdr:colOff>
      <xdr:row>62</xdr:row>
      <xdr:rowOff>40716</xdr:rowOff>
    </xdr:to>
    <xdr:sp macro="" textlink="">
      <xdr:nvSpPr>
        <xdr:cNvPr id="345" name="楕円 344">
          <a:extLst>
            <a:ext uri="{FF2B5EF4-FFF2-40B4-BE49-F238E27FC236}">
              <a16:creationId xmlns:a16="http://schemas.microsoft.com/office/drawing/2014/main" id="{300C2CCD-5A8A-4E19-A7C6-36CBB1489980}"/>
            </a:ext>
          </a:extLst>
        </xdr:cNvPr>
        <xdr:cNvSpPr/>
      </xdr:nvSpPr>
      <xdr:spPr>
        <a:xfrm>
          <a:off x="14351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25493</xdr:rowOff>
    </xdr:from>
    <xdr:ext cx="762000" cy="259045"/>
    <xdr:sp macro="" textlink="">
      <xdr:nvSpPr>
        <xdr:cNvPr id="346" name="テキスト ボックス 345">
          <a:extLst>
            <a:ext uri="{FF2B5EF4-FFF2-40B4-BE49-F238E27FC236}">
              <a16:creationId xmlns:a16="http://schemas.microsoft.com/office/drawing/2014/main" id="{99AB8E4C-CAD7-41A2-BE6F-2490560F7343}"/>
            </a:ext>
          </a:extLst>
        </xdr:cNvPr>
        <xdr:cNvSpPr txBox="1"/>
      </xdr:nvSpPr>
      <xdr:spPr>
        <a:xfrm>
          <a:off x="14020800" y="1065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112496</xdr:rowOff>
    </xdr:from>
    <xdr:to>
      <xdr:col>64</xdr:col>
      <xdr:colOff>152400</xdr:colOff>
      <xdr:row>62</xdr:row>
      <xdr:rowOff>42646</xdr:rowOff>
    </xdr:to>
    <xdr:sp macro="" textlink="">
      <xdr:nvSpPr>
        <xdr:cNvPr id="347" name="楕円 346">
          <a:extLst>
            <a:ext uri="{FF2B5EF4-FFF2-40B4-BE49-F238E27FC236}">
              <a16:creationId xmlns:a16="http://schemas.microsoft.com/office/drawing/2014/main" id="{D8A6853E-825C-49E2-9D02-5F7ADFFA7CA1}"/>
            </a:ext>
          </a:extLst>
        </xdr:cNvPr>
        <xdr:cNvSpPr/>
      </xdr:nvSpPr>
      <xdr:spPr>
        <a:xfrm>
          <a:off x="13462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27423</xdr:rowOff>
    </xdr:from>
    <xdr:ext cx="762000" cy="259045"/>
    <xdr:sp macro="" textlink="">
      <xdr:nvSpPr>
        <xdr:cNvPr id="348" name="テキスト ボックス 347">
          <a:extLst>
            <a:ext uri="{FF2B5EF4-FFF2-40B4-BE49-F238E27FC236}">
              <a16:creationId xmlns:a16="http://schemas.microsoft.com/office/drawing/2014/main" id="{33F85BA8-447B-4A5F-8D62-3F80E17BF3AC}"/>
            </a:ext>
          </a:extLst>
        </xdr:cNvPr>
        <xdr:cNvSpPr txBox="1"/>
      </xdr:nvSpPr>
      <xdr:spPr>
        <a:xfrm>
          <a:off x="13131800" y="10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C16027-8E75-4CDC-A806-510D2FFD771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7944A5C-2BBE-44D4-B687-FCD9852A545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82468DEA-9E27-4829-B74A-3F75A2FAAB2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615E117-F324-403D-8D31-58968D304FE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9424034-A5CC-45C2-B425-413B7B907EE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52B6CBD-1B59-460F-8035-122FEC79C4D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600322C2-E18C-4256-8993-3E15543BD0C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EE8DAAB7-8DE8-4F8A-981E-2CF59C7D2E1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CB4BDEA0-FCED-48D1-B32E-536CFD8B85E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C74B49B-54CF-43A5-BA91-65396E9FF2C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76FFCF7-8CC4-4D2F-B01F-2C56D118BC2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32AD53E-F686-48C4-A7FB-AC3C0727A14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32DF6E23-AF0D-4E5C-B5B1-C5F95B381A6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令和４年度単年度では、標準財政規模の増、地方債の元利償還金の減等の影響により比率が減少しており、３年平均の実質公債費率も前年度比</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今後においても地方債の計画的な発行により、元利償還金の平準化を継続し、比率の適正化と安定化を目指す。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EE36DB5-BBB8-47A0-946C-695143F96B6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3F70AFD-0167-4D52-92C8-ED1EDC49807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F2569E1-BE36-49F9-8763-1A8B0571741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108F8F31-D888-4587-BC0A-04E405A0405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6E07335-F11B-483A-A29D-292E9D4915C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F40FFA1B-2CF4-49B0-9842-E0818010D42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BB95EBAA-A175-4A39-8391-B1539F2776E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1221BBE0-A59A-41F0-A64B-9BAC2633CEA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5C2FC042-EBF8-4271-86DC-0EC81CE4AFF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F834BAC2-8771-485B-AE76-97A876DF8E48}"/>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60443D70-971A-4FD9-8D11-3873D4E95FC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71C0863-EA0A-4CA8-B474-8372D6D0909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5D8F04CD-5DAF-45C3-A893-D5EE4E003F7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9E3A755-3C53-49DB-89C1-043F15D6A0A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FE38986D-BC9B-4098-9229-87473FEE2026}"/>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B8C73815-1FC8-48E3-B4EA-FE96D6C429BF}"/>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EC6E868A-62EC-4312-B624-3B3CA3CF46BE}"/>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C6D29A36-006D-41A3-854C-628FC2577072}"/>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154012BD-5E5F-44E7-AEFF-60F9AE0B2664}"/>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45</xdr:row>
      <xdr:rowOff>17780</xdr:rowOff>
    </xdr:to>
    <xdr:cxnSp macro="">
      <xdr:nvCxnSpPr>
        <xdr:cNvPr id="381" name="直線コネクタ 380">
          <a:extLst>
            <a:ext uri="{FF2B5EF4-FFF2-40B4-BE49-F238E27FC236}">
              <a16:creationId xmlns:a16="http://schemas.microsoft.com/office/drawing/2014/main" id="{77B90C88-9724-482E-B083-7A1C0D4E6040}"/>
            </a:ext>
          </a:extLst>
        </xdr:cNvPr>
        <xdr:cNvCxnSpPr/>
      </xdr:nvCxnSpPr>
      <xdr:spPr>
        <a:xfrm flipV="1">
          <a:off x="16179800" y="76606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CE24E882-2A51-4933-B390-7CF59B5D603C}"/>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357A0B26-CB13-44BF-8EBB-69517700E94D}"/>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17780</xdr:rowOff>
    </xdr:from>
    <xdr:to>
      <xdr:col>77</xdr:col>
      <xdr:colOff>44450</xdr:colOff>
      <xdr:row>45</xdr:row>
      <xdr:rowOff>114300</xdr:rowOff>
    </xdr:to>
    <xdr:cxnSp macro="">
      <xdr:nvCxnSpPr>
        <xdr:cNvPr id="384" name="直線コネクタ 383">
          <a:extLst>
            <a:ext uri="{FF2B5EF4-FFF2-40B4-BE49-F238E27FC236}">
              <a16:creationId xmlns:a16="http://schemas.microsoft.com/office/drawing/2014/main" id="{A0DAED70-ADDA-4B2C-A640-81E365111586}"/>
            </a:ext>
          </a:extLst>
        </xdr:cNvPr>
        <xdr:cNvCxnSpPr/>
      </xdr:nvCxnSpPr>
      <xdr:spPr>
        <a:xfrm flipV="1">
          <a:off x="15290800" y="77330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EF1D406F-B09B-4314-88D2-03F8FD8F68F5}"/>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D7FDC2AA-8432-4EAC-B7E2-D03C314F1B5E}"/>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106256</xdr:rowOff>
    </xdr:from>
    <xdr:to>
      <xdr:col>72</xdr:col>
      <xdr:colOff>203200</xdr:colOff>
      <xdr:row>45</xdr:row>
      <xdr:rowOff>114300</xdr:rowOff>
    </xdr:to>
    <xdr:cxnSp macro="">
      <xdr:nvCxnSpPr>
        <xdr:cNvPr id="387" name="直線コネクタ 386">
          <a:extLst>
            <a:ext uri="{FF2B5EF4-FFF2-40B4-BE49-F238E27FC236}">
              <a16:creationId xmlns:a16="http://schemas.microsoft.com/office/drawing/2014/main" id="{B94BA2A3-903C-4FCC-8E70-39EBDBEB92D6}"/>
            </a:ext>
          </a:extLst>
        </xdr:cNvPr>
        <xdr:cNvCxnSpPr/>
      </xdr:nvCxnSpPr>
      <xdr:spPr>
        <a:xfrm>
          <a:off x="14401800" y="78215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E1C4D418-1BCD-4CB7-A26F-415ED1684358}"/>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A1724889-D9E7-490A-B99A-89D61F34DB49}"/>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90170</xdr:rowOff>
    </xdr:from>
    <xdr:to>
      <xdr:col>68</xdr:col>
      <xdr:colOff>152400</xdr:colOff>
      <xdr:row>45</xdr:row>
      <xdr:rowOff>106256</xdr:rowOff>
    </xdr:to>
    <xdr:cxnSp macro="">
      <xdr:nvCxnSpPr>
        <xdr:cNvPr id="390" name="直線コネクタ 389">
          <a:extLst>
            <a:ext uri="{FF2B5EF4-FFF2-40B4-BE49-F238E27FC236}">
              <a16:creationId xmlns:a16="http://schemas.microsoft.com/office/drawing/2014/main" id="{574EEF97-1847-49ED-8CC7-4C86CF86568F}"/>
            </a:ext>
          </a:extLst>
        </xdr:cNvPr>
        <xdr:cNvCxnSpPr/>
      </xdr:nvCxnSpPr>
      <xdr:spPr>
        <a:xfrm>
          <a:off x="13512800" y="78054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F2DA261-68D1-4EF1-9EFC-918A086AE1F8}"/>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904031DF-CB65-4C82-BB2A-47008F4BC543}"/>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59D2CB51-A7C8-4DB5-9B6E-62A57378BBEC}"/>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B7EF1352-D911-4D49-85ED-96952E2347E1}"/>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7C2E882-E4EA-46C0-8003-753CE26D4D9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4A3F945-4847-44CD-A0B7-0C1DB3E335E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57B3CD9-A8BE-4A13-A693-4F3832C771E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9EDB1DE-D22D-44A1-8C3E-54DD42B32EB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7A4C704-7ADA-4DCC-B300-78004AFCB04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66040</xdr:rowOff>
    </xdr:from>
    <xdr:to>
      <xdr:col>81</xdr:col>
      <xdr:colOff>95250</xdr:colOff>
      <xdr:row>44</xdr:row>
      <xdr:rowOff>167640</xdr:rowOff>
    </xdr:to>
    <xdr:sp macro="" textlink="">
      <xdr:nvSpPr>
        <xdr:cNvPr id="400" name="楕円 399">
          <a:extLst>
            <a:ext uri="{FF2B5EF4-FFF2-40B4-BE49-F238E27FC236}">
              <a16:creationId xmlns:a16="http://schemas.microsoft.com/office/drawing/2014/main" id="{2404F7ED-8346-4240-AFB1-6E5DDACCAED2}"/>
            </a:ext>
          </a:extLst>
        </xdr:cNvPr>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133367</xdr:rowOff>
    </xdr:from>
    <xdr:ext cx="762000" cy="259045"/>
    <xdr:sp macro="" textlink="">
      <xdr:nvSpPr>
        <xdr:cNvPr id="401" name="公債費負担の状況該当値テキスト">
          <a:extLst>
            <a:ext uri="{FF2B5EF4-FFF2-40B4-BE49-F238E27FC236}">
              <a16:creationId xmlns:a16="http://schemas.microsoft.com/office/drawing/2014/main" id="{9D954D34-245D-40DE-9859-F77008A94621}"/>
            </a:ext>
          </a:extLst>
        </xdr:cNvPr>
        <xdr:cNvSpPr txBox="1"/>
      </xdr:nvSpPr>
      <xdr:spPr>
        <a:xfrm>
          <a:off x="17106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138430</xdr:rowOff>
    </xdr:from>
    <xdr:to>
      <xdr:col>77</xdr:col>
      <xdr:colOff>95250</xdr:colOff>
      <xdr:row>45</xdr:row>
      <xdr:rowOff>68580</xdr:rowOff>
    </xdr:to>
    <xdr:sp macro="" textlink="">
      <xdr:nvSpPr>
        <xdr:cNvPr id="402" name="楕円 401">
          <a:extLst>
            <a:ext uri="{FF2B5EF4-FFF2-40B4-BE49-F238E27FC236}">
              <a16:creationId xmlns:a16="http://schemas.microsoft.com/office/drawing/2014/main" id="{FD8E8DD7-C7DA-4DBD-A7C6-89B88EC29BB0}"/>
            </a:ext>
          </a:extLst>
        </xdr:cNvPr>
        <xdr:cNvSpPr/>
      </xdr:nvSpPr>
      <xdr:spPr>
        <a:xfrm>
          <a:off x="16129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53357</xdr:rowOff>
    </xdr:from>
    <xdr:ext cx="736600" cy="259045"/>
    <xdr:sp macro="" textlink="">
      <xdr:nvSpPr>
        <xdr:cNvPr id="403" name="テキスト ボックス 402">
          <a:extLst>
            <a:ext uri="{FF2B5EF4-FFF2-40B4-BE49-F238E27FC236}">
              <a16:creationId xmlns:a16="http://schemas.microsoft.com/office/drawing/2014/main" id="{778E3800-02AF-4FA3-BE06-DD67CE8BB5B8}"/>
            </a:ext>
          </a:extLst>
        </xdr:cNvPr>
        <xdr:cNvSpPr txBox="1"/>
      </xdr:nvSpPr>
      <xdr:spPr>
        <a:xfrm>
          <a:off x="15798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63500</xdr:rowOff>
    </xdr:from>
    <xdr:to>
      <xdr:col>73</xdr:col>
      <xdr:colOff>44450</xdr:colOff>
      <xdr:row>45</xdr:row>
      <xdr:rowOff>165100</xdr:rowOff>
    </xdr:to>
    <xdr:sp macro="" textlink="">
      <xdr:nvSpPr>
        <xdr:cNvPr id="404" name="楕円 403">
          <a:extLst>
            <a:ext uri="{FF2B5EF4-FFF2-40B4-BE49-F238E27FC236}">
              <a16:creationId xmlns:a16="http://schemas.microsoft.com/office/drawing/2014/main" id="{DB29F5E3-61FC-432C-B982-48C638AE7FEF}"/>
            </a:ext>
          </a:extLst>
        </xdr:cNvPr>
        <xdr:cNvSpPr/>
      </xdr:nvSpPr>
      <xdr:spPr>
        <a:xfrm>
          <a:off x="15240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149877</xdr:rowOff>
    </xdr:from>
    <xdr:ext cx="762000" cy="259045"/>
    <xdr:sp macro="" textlink="">
      <xdr:nvSpPr>
        <xdr:cNvPr id="405" name="テキスト ボックス 404">
          <a:extLst>
            <a:ext uri="{FF2B5EF4-FFF2-40B4-BE49-F238E27FC236}">
              <a16:creationId xmlns:a16="http://schemas.microsoft.com/office/drawing/2014/main" id="{65951E35-0CE4-46B3-93FE-9F1F7EBA9AB7}"/>
            </a:ext>
          </a:extLst>
        </xdr:cNvPr>
        <xdr:cNvSpPr txBox="1"/>
      </xdr:nvSpPr>
      <xdr:spPr>
        <a:xfrm>
          <a:off x="14909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55456</xdr:rowOff>
    </xdr:from>
    <xdr:to>
      <xdr:col>68</xdr:col>
      <xdr:colOff>203200</xdr:colOff>
      <xdr:row>45</xdr:row>
      <xdr:rowOff>157056</xdr:rowOff>
    </xdr:to>
    <xdr:sp macro="" textlink="">
      <xdr:nvSpPr>
        <xdr:cNvPr id="406" name="楕円 405">
          <a:extLst>
            <a:ext uri="{FF2B5EF4-FFF2-40B4-BE49-F238E27FC236}">
              <a16:creationId xmlns:a16="http://schemas.microsoft.com/office/drawing/2014/main" id="{414E92AA-D545-4C06-820E-3ACC22B95805}"/>
            </a:ext>
          </a:extLst>
        </xdr:cNvPr>
        <xdr:cNvSpPr/>
      </xdr:nvSpPr>
      <xdr:spPr>
        <a:xfrm>
          <a:off x="14351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141833</xdr:rowOff>
    </xdr:from>
    <xdr:ext cx="762000" cy="259045"/>
    <xdr:sp macro="" textlink="">
      <xdr:nvSpPr>
        <xdr:cNvPr id="407" name="テキスト ボックス 406">
          <a:extLst>
            <a:ext uri="{FF2B5EF4-FFF2-40B4-BE49-F238E27FC236}">
              <a16:creationId xmlns:a16="http://schemas.microsoft.com/office/drawing/2014/main" id="{D4312A31-BC57-4D2B-89BC-A9E0ACCBF57D}"/>
            </a:ext>
          </a:extLst>
        </xdr:cNvPr>
        <xdr:cNvSpPr txBox="1"/>
      </xdr:nvSpPr>
      <xdr:spPr>
        <a:xfrm>
          <a:off x="14020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8" name="楕円 407">
          <a:extLst>
            <a:ext uri="{FF2B5EF4-FFF2-40B4-BE49-F238E27FC236}">
              <a16:creationId xmlns:a16="http://schemas.microsoft.com/office/drawing/2014/main" id="{2865F665-5AFD-4FAA-A19C-CD6FC2623F00}"/>
            </a:ext>
          </a:extLst>
        </xdr:cNvPr>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9" name="テキスト ボックス 408">
          <a:extLst>
            <a:ext uri="{FF2B5EF4-FFF2-40B4-BE49-F238E27FC236}">
              <a16:creationId xmlns:a16="http://schemas.microsoft.com/office/drawing/2014/main" id="{5674618A-0F2F-440E-8EE6-C3206D1FCA16}"/>
            </a:ext>
          </a:extLst>
        </xdr:cNvPr>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10DADF3-34BA-4C42-A429-F754A0FD49A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7A1E05D3-57B9-44E4-9DD2-7E078FFEED6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148A53B-6A2D-4080-9B89-4BC9293CB37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70BAD5B-94E4-42DC-B628-249603E1426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D98F665-459D-4DB3-B333-2B223C9F324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3D7285D-EA23-4A56-B03D-C4AE244343B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94B2AA7-7788-48FB-8CBA-C86EA0C1202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A9E7E83-FA6E-4424-A9CC-30E6D07DD26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F3354F7-A024-43DA-BBB4-6E0F3BC4C1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882FDC7-464C-4626-8281-14E268EC5C8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E0AFADF-94CC-4E4B-B8B0-E1862042F6E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EAA1843-8766-4177-973B-338F79E06F6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941B24D-FA82-4CB8-8EE8-6A4DB89F10E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港湾事業、公営住宅建設事業、庁舎建設事業、一般廃棄物中間処理施設建設事業などの大型事業の実施に伴う地方債現在高等の影響により、類似団体平均より高い率で推移している。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令和４年度においては、地方債現在高の減や標準財政規模の増、基金への積立を実施したことにより、前年度比</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今後においても新規事業を計画的に実施するほか、基金の積立を実施することで、比率の適正化に努める。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6270CF3-2AEC-4627-A7FD-8380DF07E0D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FC9F75E-54E8-4AC8-8617-8EC06D88CA5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07B98C0-34B4-4278-BC43-D53754ED56D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50504A8C-3AF4-4420-A53D-E0D1F83C144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178987AE-E10F-4496-9515-33DC9844608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D368C2A2-A021-471B-9F36-B633EB0E279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B4439008-9AD6-4354-B234-B8B225AD7FE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90DD7DD-4889-4CA5-B579-0835C193439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93F2551D-3417-4EA1-AA1E-45EA07B67B1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39E0135D-5EB3-4502-BC2C-85C26E208D1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3A519A2-B8DE-4DCD-96E6-05AAD20FA48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5B76ED4F-02F2-4E37-BFE4-E3F73146FB5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17796DC9-78E8-465C-9BB8-7B367FF46AE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35A8F161-3614-427B-A27F-F87D20DF389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46A5D699-F16A-44E7-ACD8-F87CC713640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46821</xdr:rowOff>
    </xdr:to>
    <xdr:cxnSp macro="">
      <xdr:nvCxnSpPr>
        <xdr:cNvPr id="438" name="直線コネクタ 437">
          <a:extLst>
            <a:ext uri="{FF2B5EF4-FFF2-40B4-BE49-F238E27FC236}">
              <a16:creationId xmlns:a16="http://schemas.microsoft.com/office/drawing/2014/main" id="{DECE90C3-2DD8-4151-92FF-A8E736125CAD}"/>
            </a:ext>
          </a:extLst>
        </xdr:cNvPr>
        <xdr:cNvCxnSpPr/>
      </xdr:nvCxnSpPr>
      <xdr:spPr>
        <a:xfrm flipV="1">
          <a:off x="17018000" y="2370667"/>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18898</xdr:rowOff>
    </xdr:from>
    <xdr:ext cx="762000" cy="259045"/>
    <xdr:sp macro="" textlink="">
      <xdr:nvSpPr>
        <xdr:cNvPr id="439" name="将来負担の状況最小値テキスト">
          <a:extLst>
            <a:ext uri="{FF2B5EF4-FFF2-40B4-BE49-F238E27FC236}">
              <a16:creationId xmlns:a16="http://schemas.microsoft.com/office/drawing/2014/main" id="{D736FDC3-04B6-4CFC-938D-60DB46E00828}"/>
            </a:ext>
          </a:extLst>
        </xdr:cNvPr>
        <xdr:cNvSpPr txBox="1"/>
      </xdr:nvSpPr>
      <xdr:spPr>
        <a:xfrm>
          <a:off x="17106900" y="34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46821</xdr:rowOff>
    </xdr:from>
    <xdr:to>
      <xdr:col>81</xdr:col>
      <xdr:colOff>133350</xdr:colOff>
      <xdr:row>20</xdr:row>
      <xdr:rowOff>46821</xdr:rowOff>
    </xdr:to>
    <xdr:cxnSp macro="">
      <xdr:nvCxnSpPr>
        <xdr:cNvPr id="440" name="直線コネクタ 439">
          <a:extLst>
            <a:ext uri="{FF2B5EF4-FFF2-40B4-BE49-F238E27FC236}">
              <a16:creationId xmlns:a16="http://schemas.microsoft.com/office/drawing/2014/main" id="{7513D98F-4923-4EC3-8829-BD452A06E7ED}"/>
            </a:ext>
          </a:extLst>
        </xdr:cNvPr>
        <xdr:cNvCxnSpPr/>
      </xdr:nvCxnSpPr>
      <xdr:spPr>
        <a:xfrm>
          <a:off x="16929100" y="3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F6EA983-9616-4D46-B967-8408CCDBCE1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CA619607-76CE-4BF2-9B10-21392444CC1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91313</xdr:rowOff>
    </xdr:from>
    <xdr:to>
      <xdr:col>81</xdr:col>
      <xdr:colOff>44450</xdr:colOff>
      <xdr:row>19</xdr:row>
      <xdr:rowOff>13165</xdr:rowOff>
    </xdr:to>
    <xdr:cxnSp macro="">
      <xdr:nvCxnSpPr>
        <xdr:cNvPr id="443" name="直線コネクタ 442">
          <a:extLst>
            <a:ext uri="{FF2B5EF4-FFF2-40B4-BE49-F238E27FC236}">
              <a16:creationId xmlns:a16="http://schemas.microsoft.com/office/drawing/2014/main" id="{426031A1-7042-4177-84F9-603D1557BFEB}"/>
            </a:ext>
          </a:extLst>
        </xdr:cNvPr>
        <xdr:cNvCxnSpPr/>
      </xdr:nvCxnSpPr>
      <xdr:spPr>
        <a:xfrm flipV="1">
          <a:off x="16179800" y="3177413"/>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45BA9731-D9D5-41EB-A392-DC4C9EFA352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1AEDC5D9-B8C2-4B05-8058-71CDAF25BE2F}"/>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13165</xdr:rowOff>
    </xdr:from>
    <xdr:to>
      <xdr:col>77</xdr:col>
      <xdr:colOff>44450</xdr:colOff>
      <xdr:row>20</xdr:row>
      <xdr:rowOff>54059</xdr:rowOff>
    </xdr:to>
    <xdr:cxnSp macro="">
      <xdr:nvCxnSpPr>
        <xdr:cNvPr id="446" name="直線コネクタ 445">
          <a:extLst>
            <a:ext uri="{FF2B5EF4-FFF2-40B4-BE49-F238E27FC236}">
              <a16:creationId xmlns:a16="http://schemas.microsoft.com/office/drawing/2014/main" id="{15A4FBC9-F9A1-4F6C-AB43-BB18F0F059D6}"/>
            </a:ext>
          </a:extLst>
        </xdr:cNvPr>
        <xdr:cNvCxnSpPr/>
      </xdr:nvCxnSpPr>
      <xdr:spPr>
        <a:xfrm flipV="1">
          <a:off x="15290800" y="3270715"/>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146516</xdr:rowOff>
    </xdr:from>
    <xdr:to>
      <xdr:col>77</xdr:col>
      <xdr:colOff>95250</xdr:colOff>
      <xdr:row>14</xdr:row>
      <xdr:rowOff>76666</xdr:rowOff>
    </xdr:to>
    <xdr:sp macro="" textlink="">
      <xdr:nvSpPr>
        <xdr:cNvPr id="447" name="フローチャート: 判断 446">
          <a:extLst>
            <a:ext uri="{FF2B5EF4-FFF2-40B4-BE49-F238E27FC236}">
              <a16:creationId xmlns:a16="http://schemas.microsoft.com/office/drawing/2014/main" id="{4A124DDD-E74F-4B81-AB6C-BFD2ADFD000B}"/>
            </a:ext>
          </a:extLst>
        </xdr:cNvPr>
        <xdr:cNvSpPr/>
      </xdr:nvSpPr>
      <xdr:spPr>
        <a:xfrm>
          <a:off x="16129000" y="23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86843</xdr:rowOff>
    </xdr:from>
    <xdr:ext cx="736600" cy="259045"/>
    <xdr:sp macro="" textlink="">
      <xdr:nvSpPr>
        <xdr:cNvPr id="448" name="テキスト ボックス 447">
          <a:extLst>
            <a:ext uri="{FF2B5EF4-FFF2-40B4-BE49-F238E27FC236}">
              <a16:creationId xmlns:a16="http://schemas.microsoft.com/office/drawing/2014/main" id="{1BC7C695-62C7-4B71-83A6-3F81EAD412D6}"/>
            </a:ext>
          </a:extLst>
        </xdr:cNvPr>
        <xdr:cNvSpPr txBox="1"/>
      </xdr:nvSpPr>
      <xdr:spPr>
        <a:xfrm>
          <a:off x="15798800" y="214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54059</xdr:rowOff>
    </xdr:from>
    <xdr:to>
      <xdr:col>72</xdr:col>
      <xdr:colOff>203200</xdr:colOff>
      <xdr:row>20</xdr:row>
      <xdr:rowOff>170688</xdr:rowOff>
    </xdr:to>
    <xdr:cxnSp macro="">
      <xdr:nvCxnSpPr>
        <xdr:cNvPr id="449" name="直線コネクタ 448">
          <a:extLst>
            <a:ext uri="{FF2B5EF4-FFF2-40B4-BE49-F238E27FC236}">
              <a16:creationId xmlns:a16="http://schemas.microsoft.com/office/drawing/2014/main" id="{70F8D71F-E225-4BF7-88C0-8939FE2BEAAA}"/>
            </a:ext>
          </a:extLst>
        </xdr:cNvPr>
        <xdr:cNvCxnSpPr/>
      </xdr:nvCxnSpPr>
      <xdr:spPr>
        <a:xfrm flipV="1">
          <a:off x="14401800" y="348305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0" name="フローチャート: 判断 449">
          <a:extLst>
            <a:ext uri="{FF2B5EF4-FFF2-40B4-BE49-F238E27FC236}">
              <a16:creationId xmlns:a16="http://schemas.microsoft.com/office/drawing/2014/main" id="{7B76F0C3-6A5E-40AD-92D8-D90078A73CBD}"/>
            </a:ext>
          </a:extLst>
        </xdr:cNvPr>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1" name="テキスト ボックス 450">
          <a:extLst>
            <a:ext uri="{FF2B5EF4-FFF2-40B4-BE49-F238E27FC236}">
              <a16:creationId xmlns:a16="http://schemas.microsoft.com/office/drawing/2014/main" id="{3F2BEED3-A2FF-479F-A423-B997408D2642}"/>
            </a:ext>
          </a:extLst>
        </xdr:cNvPr>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170688</xdr:rowOff>
    </xdr:from>
    <xdr:to>
      <xdr:col>68</xdr:col>
      <xdr:colOff>152400</xdr:colOff>
      <xdr:row>21</xdr:row>
      <xdr:rowOff>108627</xdr:rowOff>
    </xdr:to>
    <xdr:cxnSp macro="">
      <xdr:nvCxnSpPr>
        <xdr:cNvPr id="452" name="直線コネクタ 451">
          <a:extLst>
            <a:ext uri="{FF2B5EF4-FFF2-40B4-BE49-F238E27FC236}">
              <a16:creationId xmlns:a16="http://schemas.microsoft.com/office/drawing/2014/main" id="{0F32DAD2-573A-4D4B-BC91-3EAC78530F26}"/>
            </a:ext>
          </a:extLst>
        </xdr:cNvPr>
        <xdr:cNvCxnSpPr/>
      </xdr:nvCxnSpPr>
      <xdr:spPr>
        <a:xfrm flipV="1">
          <a:off x="13512800" y="3599688"/>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115951</xdr:rowOff>
    </xdr:from>
    <xdr:to>
      <xdr:col>68</xdr:col>
      <xdr:colOff>203200</xdr:colOff>
      <xdr:row>14</xdr:row>
      <xdr:rowOff>46101</xdr:rowOff>
    </xdr:to>
    <xdr:sp macro="" textlink="">
      <xdr:nvSpPr>
        <xdr:cNvPr id="453" name="フローチャート: 判断 452">
          <a:extLst>
            <a:ext uri="{FF2B5EF4-FFF2-40B4-BE49-F238E27FC236}">
              <a16:creationId xmlns:a16="http://schemas.microsoft.com/office/drawing/2014/main" id="{A3374D65-39CD-4B66-971A-8B5AFBC575FB}"/>
            </a:ext>
          </a:extLst>
        </xdr:cNvPr>
        <xdr:cNvSpPr/>
      </xdr:nvSpPr>
      <xdr:spPr>
        <a:xfrm>
          <a:off x="14351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56278</xdr:rowOff>
    </xdr:from>
    <xdr:ext cx="762000" cy="259045"/>
    <xdr:sp macro="" textlink="">
      <xdr:nvSpPr>
        <xdr:cNvPr id="454" name="テキスト ボックス 453">
          <a:extLst>
            <a:ext uri="{FF2B5EF4-FFF2-40B4-BE49-F238E27FC236}">
              <a16:creationId xmlns:a16="http://schemas.microsoft.com/office/drawing/2014/main" id="{80B9787D-DFD7-43EF-BCAF-6CFE49C5E95B}"/>
            </a:ext>
          </a:extLst>
        </xdr:cNvPr>
        <xdr:cNvSpPr txBox="1"/>
      </xdr:nvSpPr>
      <xdr:spPr>
        <a:xfrm>
          <a:off x="14020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90107A18-9883-4727-86C3-9A57102F1B05}"/>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8E9D4514-6E62-4F86-AE9F-E5070D3A27E9}"/>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B427BF1-5EE0-4ED1-BFD8-8482E53E871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08A5853-57EC-4CED-B8EB-A25ACEAF24B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F74C877-C660-452D-8F95-648CAAB1DCC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FB56251-0FE4-49A9-ABB8-04BAC68F7BF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8D9C3F9-6526-49FB-BD58-C5E45245C37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40513</xdr:rowOff>
    </xdr:from>
    <xdr:to>
      <xdr:col>81</xdr:col>
      <xdr:colOff>95250</xdr:colOff>
      <xdr:row>18</xdr:row>
      <xdr:rowOff>142113</xdr:rowOff>
    </xdr:to>
    <xdr:sp macro="" textlink="">
      <xdr:nvSpPr>
        <xdr:cNvPr id="462" name="楕円 461">
          <a:extLst>
            <a:ext uri="{FF2B5EF4-FFF2-40B4-BE49-F238E27FC236}">
              <a16:creationId xmlns:a16="http://schemas.microsoft.com/office/drawing/2014/main" id="{8981E8AB-1FC0-487E-A602-32D6CDC3303A}"/>
            </a:ext>
          </a:extLst>
        </xdr:cNvPr>
        <xdr:cNvSpPr/>
      </xdr:nvSpPr>
      <xdr:spPr>
        <a:xfrm>
          <a:off x="169672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12590</xdr:rowOff>
    </xdr:from>
    <xdr:ext cx="762000" cy="259045"/>
    <xdr:sp macro="" textlink="">
      <xdr:nvSpPr>
        <xdr:cNvPr id="463" name="将来負担の状況該当値テキスト">
          <a:extLst>
            <a:ext uri="{FF2B5EF4-FFF2-40B4-BE49-F238E27FC236}">
              <a16:creationId xmlns:a16="http://schemas.microsoft.com/office/drawing/2014/main" id="{494C932C-5DAC-41AC-A42D-6C65941B940D}"/>
            </a:ext>
          </a:extLst>
        </xdr:cNvPr>
        <xdr:cNvSpPr txBox="1"/>
      </xdr:nvSpPr>
      <xdr:spPr>
        <a:xfrm>
          <a:off x="17106900" y="309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133816</xdr:rowOff>
    </xdr:from>
    <xdr:to>
      <xdr:col>77</xdr:col>
      <xdr:colOff>95250</xdr:colOff>
      <xdr:row>19</xdr:row>
      <xdr:rowOff>63966</xdr:rowOff>
    </xdr:to>
    <xdr:sp macro="" textlink="">
      <xdr:nvSpPr>
        <xdr:cNvPr id="464" name="楕円 463">
          <a:extLst>
            <a:ext uri="{FF2B5EF4-FFF2-40B4-BE49-F238E27FC236}">
              <a16:creationId xmlns:a16="http://schemas.microsoft.com/office/drawing/2014/main" id="{CE0648AA-1441-4F02-A924-8A199C64304C}"/>
            </a:ext>
          </a:extLst>
        </xdr:cNvPr>
        <xdr:cNvSpPr/>
      </xdr:nvSpPr>
      <xdr:spPr>
        <a:xfrm>
          <a:off x="16129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48742</xdr:rowOff>
    </xdr:from>
    <xdr:ext cx="736600" cy="259045"/>
    <xdr:sp macro="" textlink="">
      <xdr:nvSpPr>
        <xdr:cNvPr id="465" name="テキスト ボックス 464">
          <a:extLst>
            <a:ext uri="{FF2B5EF4-FFF2-40B4-BE49-F238E27FC236}">
              <a16:creationId xmlns:a16="http://schemas.microsoft.com/office/drawing/2014/main" id="{037BAE5B-AF21-434F-B069-469571F00850}"/>
            </a:ext>
          </a:extLst>
        </xdr:cNvPr>
        <xdr:cNvSpPr txBox="1"/>
      </xdr:nvSpPr>
      <xdr:spPr>
        <a:xfrm>
          <a:off x="15798800" y="330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3259</xdr:rowOff>
    </xdr:from>
    <xdr:to>
      <xdr:col>73</xdr:col>
      <xdr:colOff>44450</xdr:colOff>
      <xdr:row>20</xdr:row>
      <xdr:rowOff>104859</xdr:rowOff>
    </xdr:to>
    <xdr:sp macro="" textlink="">
      <xdr:nvSpPr>
        <xdr:cNvPr id="466" name="楕円 465">
          <a:extLst>
            <a:ext uri="{FF2B5EF4-FFF2-40B4-BE49-F238E27FC236}">
              <a16:creationId xmlns:a16="http://schemas.microsoft.com/office/drawing/2014/main" id="{A18DD42D-EF65-4EFA-9063-7E962A21AF47}"/>
            </a:ext>
          </a:extLst>
        </xdr:cNvPr>
        <xdr:cNvSpPr/>
      </xdr:nvSpPr>
      <xdr:spPr>
        <a:xfrm>
          <a:off x="15240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89636</xdr:rowOff>
    </xdr:from>
    <xdr:ext cx="762000" cy="259045"/>
    <xdr:sp macro="" textlink="">
      <xdr:nvSpPr>
        <xdr:cNvPr id="467" name="テキスト ボックス 466">
          <a:extLst>
            <a:ext uri="{FF2B5EF4-FFF2-40B4-BE49-F238E27FC236}">
              <a16:creationId xmlns:a16="http://schemas.microsoft.com/office/drawing/2014/main" id="{468CF210-87EB-433E-98CD-8F2045076CFF}"/>
            </a:ext>
          </a:extLst>
        </xdr:cNvPr>
        <xdr:cNvSpPr txBox="1"/>
      </xdr:nvSpPr>
      <xdr:spPr>
        <a:xfrm>
          <a:off x="14909800" y="351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119888</xdr:rowOff>
    </xdr:from>
    <xdr:to>
      <xdr:col>68</xdr:col>
      <xdr:colOff>203200</xdr:colOff>
      <xdr:row>21</xdr:row>
      <xdr:rowOff>50038</xdr:rowOff>
    </xdr:to>
    <xdr:sp macro="" textlink="">
      <xdr:nvSpPr>
        <xdr:cNvPr id="468" name="楕円 467">
          <a:extLst>
            <a:ext uri="{FF2B5EF4-FFF2-40B4-BE49-F238E27FC236}">
              <a16:creationId xmlns:a16="http://schemas.microsoft.com/office/drawing/2014/main" id="{67743A13-955D-4912-A613-F9FB72CCFF0A}"/>
            </a:ext>
          </a:extLst>
        </xdr:cNvPr>
        <xdr:cNvSpPr/>
      </xdr:nvSpPr>
      <xdr:spPr>
        <a:xfrm>
          <a:off x="14351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34815</xdr:rowOff>
    </xdr:from>
    <xdr:ext cx="762000" cy="259045"/>
    <xdr:sp macro="" textlink="">
      <xdr:nvSpPr>
        <xdr:cNvPr id="469" name="テキスト ボックス 468">
          <a:extLst>
            <a:ext uri="{FF2B5EF4-FFF2-40B4-BE49-F238E27FC236}">
              <a16:creationId xmlns:a16="http://schemas.microsoft.com/office/drawing/2014/main" id="{81EEBBD2-27F4-41C1-8985-472CE616F28E}"/>
            </a:ext>
          </a:extLst>
        </xdr:cNvPr>
        <xdr:cNvSpPr txBox="1"/>
      </xdr:nvSpPr>
      <xdr:spPr>
        <a:xfrm>
          <a:off x="14020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57827</xdr:rowOff>
    </xdr:from>
    <xdr:to>
      <xdr:col>64</xdr:col>
      <xdr:colOff>152400</xdr:colOff>
      <xdr:row>21</xdr:row>
      <xdr:rowOff>159427</xdr:rowOff>
    </xdr:to>
    <xdr:sp macro="" textlink="">
      <xdr:nvSpPr>
        <xdr:cNvPr id="470" name="楕円 469">
          <a:extLst>
            <a:ext uri="{FF2B5EF4-FFF2-40B4-BE49-F238E27FC236}">
              <a16:creationId xmlns:a16="http://schemas.microsoft.com/office/drawing/2014/main" id="{D9500A84-28B1-43D3-943F-CE116D351EA3}"/>
            </a:ext>
          </a:extLst>
        </xdr:cNvPr>
        <xdr:cNvSpPr/>
      </xdr:nvSpPr>
      <xdr:spPr>
        <a:xfrm>
          <a:off x="13462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144204</xdr:rowOff>
    </xdr:from>
    <xdr:ext cx="762000" cy="259045"/>
    <xdr:sp macro="" textlink="">
      <xdr:nvSpPr>
        <xdr:cNvPr id="471" name="テキスト ボックス 470">
          <a:extLst>
            <a:ext uri="{FF2B5EF4-FFF2-40B4-BE49-F238E27FC236}">
              <a16:creationId xmlns:a16="http://schemas.microsoft.com/office/drawing/2014/main" id="{18358EE6-162C-4738-B071-ECDF959FBBD3}"/>
            </a:ext>
          </a:extLst>
        </xdr:cNvPr>
        <xdr:cNvSpPr txBox="1"/>
      </xdr:nvSpPr>
      <xdr:spPr>
        <a:xfrm>
          <a:off x="13131800" y="37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これまで人件費に係る経常収支比率は、類似団体平均より高くなっていたが、令和２年度以降においては、経常人件費充当の特定財源が増となった影響により、前年度比</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％の増</a:t>
          </a:r>
          <a:r>
            <a:rPr kumimoji="1" lang="ja-JP" altLang="ja-JP" sz="1100" b="0" i="0" baseline="0">
              <a:solidFill>
                <a:schemeClr val="dk1"/>
              </a:solidFill>
              <a:effectLst/>
              <a:latin typeface="+mn-lt"/>
              <a:ea typeface="+mn-ea"/>
              <a:cs typeface="+mn-cs"/>
            </a:rPr>
            <a:t>となり、類似団体平均より低く推移している。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今後も類似団体平均と同程度で推移する見込みである。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72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7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45720</xdr:rowOff>
    </xdr:from>
    <xdr:to>
      <xdr:col>20</xdr:col>
      <xdr:colOff>38100</xdr:colOff>
      <xdr:row>35</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物件費に係る経常収支比率は、類似団体平均より低い率で推移していたが、令和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以降は年々増加しており</a:t>
          </a:r>
          <a:r>
            <a:rPr kumimoji="1" lang="ja-JP" altLang="ja-JP" sz="1100" b="0" i="0" baseline="0">
              <a:solidFill>
                <a:schemeClr val="dk1"/>
              </a:solidFill>
              <a:effectLst/>
              <a:latin typeface="+mn-lt"/>
              <a:ea typeface="+mn-ea"/>
              <a:cs typeface="+mn-cs"/>
            </a:rPr>
            <a:t>、類似団体より高い率となっている。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a:t>
          </a:r>
          <a:r>
            <a:rPr kumimoji="1" lang="ja-JP" altLang="en-US" sz="1100" b="0" i="0" baseline="0">
              <a:solidFill>
                <a:schemeClr val="dk1"/>
              </a:solidFill>
              <a:effectLst/>
              <a:latin typeface="+mn-lt"/>
              <a:ea typeface="+mn-ea"/>
              <a:cs typeface="+mn-cs"/>
            </a:rPr>
            <a:t>光熱水費の高騰や委託料の増加に加え、</a:t>
          </a:r>
          <a:r>
            <a:rPr kumimoji="1" lang="ja-JP" altLang="ja-JP" sz="1100" b="0" i="0" baseline="0">
              <a:solidFill>
                <a:schemeClr val="dk1"/>
              </a:solidFill>
              <a:effectLst/>
              <a:latin typeface="+mn-lt"/>
              <a:ea typeface="+mn-ea"/>
              <a:cs typeface="+mn-cs"/>
            </a:rPr>
            <a:t>特定財源が減少したことによるものである。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今後においても公共施設の適正配置等の検討を進め、更なる費用の抑制に努める。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18</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2735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60325</xdr:rowOff>
    </xdr:from>
    <xdr:to>
      <xdr:col>78</xdr:col>
      <xdr:colOff>69850</xdr:colOff>
      <xdr:row>17</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3207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60325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13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79375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13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142875</xdr:rowOff>
    </xdr:from>
    <xdr:to>
      <xdr:col>82</xdr:col>
      <xdr:colOff>158750</xdr:colOff>
      <xdr:row>18</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114952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xdr:rowOff>
    </xdr:from>
    <xdr:to>
      <xdr:col>74</xdr:col>
      <xdr:colOff>31750</xdr:colOff>
      <xdr:row>15</xdr:row>
      <xdr:rowOff>111125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121302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140352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扶助費に係る経常収支比率は、年々上昇しているものの、類似団体平均とほぼ同じ水準で推移している。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年度においては、経常の扶助費の一般財源は前年度と同程度であるものの、地方交付税等の経常一般財源が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分母の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）となった影響により、前年度比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今後においても事業の適正な執行により、財政を圧迫しないよう努める。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129722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23585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その他に係る経常収支比率は、類似団体平均より低い率で推移している。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経常の一般財源は前年度と同程度である</a:t>
          </a:r>
          <a:r>
            <a:rPr kumimoji="1" lang="ja-JP" altLang="ja-JP" sz="1100" b="0" i="0" baseline="0">
              <a:solidFill>
                <a:schemeClr val="dk1"/>
              </a:solidFill>
              <a:effectLst/>
              <a:latin typeface="+mn-lt"/>
              <a:ea typeface="+mn-ea"/>
              <a:cs typeface="+mn-cs"/>
            </a:rPr>
            <a:t>ものの、地方交付税等の経常一般財源が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となった影響により、前年度比</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今後は各特別会計の繰出金等で減少を見込んでおり、比率の下降が見込まれる。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988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97609</xdr:rowOff>
    </xdr:from>
    <xdr:to>
      <xdr:col>78</xdr:col>
      <xdr:colOff>69850</xdr:colOff>
      <xdr:row>56</xdr:row>
      <xdr:rowOff>136797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988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95976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379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95976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6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26324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156953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156953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補助費等に係る経常収支比率は、類似団体平均よりも高い率で推移している。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年度においては、経常の一般財源は前年度</a:t>
          </a:r>
          <a:r>
            <a:rPr kumimoji="1" lang="ja-JP" altLang="en-US" sz="1100" b="0" i="0" baseline="0">
              <a:solidFill>
                <a:schemeClr val="dk1"/>
              </a:solidFill>
              <a:effectLst/>
              <a:latin typeface="+mn-lt"/>
              <a:ea typeface="+mn-ea"/>
              <a:cs typeface="+mn-cs"/>
            </a:rPr>
            <a:t>を下回っているものの</a:t>
          </a:r>
          <a:r>
            <a:rPr kumimoji="1" lang="ja-JP" altLang="ja-JP" sz="1100" b="0" i="0" baseline="0">
              <a:solidFill>
                <a:schemeClr val="dk1"/>
              </a:solidFill>
              <a:effectLst/>
              <a:latin typeface="+mn-lt"/>
              <a:ea typeface="+mn-ea"/>
              <a:cs typeface="+mn-cs"/>
            </a:rPr>
            <a:t>、地方交付税等の経常一般財源が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となった影響により、前年度比</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今後においても一部事務組合や各種団体等も含めた事務事業の精査を徹底するほか、奨励的な補助制度の見直しを検討していく。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43180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04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168910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165100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8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163830</xdr:rowOff>
    </xdr:from>
    <xdr:to>
      <xdr:col>82</xdr:col>
      <xdr:colOff>158750</xdr:colOff>
      <xdr:row>38</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135907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今後においても地方債の新規発行を伴う建設事業等の抑制を進め、計画的な地方債の発行を行うことにより、公債費の水準を抑えるよう努める。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183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74422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183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74422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83565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公債費以外に係る経常収支比率は、類似団体平均より低い率で推移している。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要因としては、人件費や扶助費、その他に係る率が低いことが挙げられるが、令和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年度においては、物件費の率が増加したことにより、前年度より</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130811</xdr:rowOff>
    </xdr:from>
    <xdr:to>
      <xdr:col>82</xdr:col>
      <xdr:colOff>107950</xdr:colOff>
      <xdr:row>77</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6101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11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78</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114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35561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20337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125161</xdr:rowOff>
    </xdr:from>
    <xdr:to>
      <xdr:col>29</xdr:col>
      <xdr:colOff>127000</xdr:colOff>
      <xdr:row>16</xdr:row>
      <xdr:rowOff>127867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15986"/>
          <a:ext cx="647700" cy="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125161</xdr:rowOff>
    </xdr:from>
    <xdr:to>
      <xdr:col>26</xdr:col>
      <xdr:colOff>50800</xdr:colOff>
      <xdr:row>16</xdr:row>
      <xdr:rowOff>132096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15986"/>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132096</xdr:rowOff>
    </xdr:from>
    <xdr:to>
      <xdr:col>22</xdr:col>
      <xdr:colOff>114300</xdr:colOff>
      <xdr:row>16</xdr:row>
      <xdr:rowOff>141021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22921"/>
          <a:ext cx="698500" cy="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141021</xdr:rowOff>
    </xdr:from>
    <xdr:to>
      <xdr:col>18</xdr:col>
      <xdr:colOff>177800</xdr:colOff>
      <xdr:row>17</xdr:row>
      <xdr:rowOff>1332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31846"/>
          <a:ext cx="698500" cy="3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77067</xdr:rowOff>
    </xdr:from>
    <xdr:to>
      <xdr:col>29</xdr:col>
      <xdr:colOff>177800</xdr:colOff>
      <xdr:row>17</xdr:row>
      <xdr:rowOff>7217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6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49144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3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74361</xdr:rowOff>
    </xdr:from>
    <xdr:to>
      <xdr:col>26</xdr:col>
      <xdr:colOff>101600</xdr:colOff>
      <xdr:row>17</xdr:row>
      <xdr:rowOff>4511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6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14688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34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81296</xdr:rowOff>
    </xdr:from>
    <xdr:to>
      <xdr:col>22</xdr:col>
      <xdr:colOff>165100</xdr:colOff>
      <xdr:row>17</xdr:row>
      <xdr:rowOff>11446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7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21623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90221</xdr:rowOff>
    </xdr:from>
    <xdr:to>
      <xdr:col>19</xdr:col>
      <xdr:colOff>38100</xdr:colOff>
      <xdr:row>17</xdr:row>
      <xdr:rowOff>20371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30548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121982</xdr:rowOff>
    </xdr:from>
    <xdr:to>
      <xdr:col>15</xdr:col>
      <xdr:colOff>101600</xdr:colOff>
      <xdr:row>17</xdr:row>
      <xdr:rowOff>52132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1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62309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8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128772</xdr:rowOff>
    </xdr:from>
    <xdr:to>
      <xdr:col>29</xdr:col>
      <xdr:colOff>127000</xdr:colOff>
      <xdr:row>34</xdr:row>
      <xdr:rowOff>157290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96222"/>
          <a:ext cx="647700" cy="2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17025</xdr:rowOff>
    </xdr:from>
    <xdr:to>
      <xdr:col>26</xdr:col>
      <xdr:colOff>50800</xdr:colOff>
      <xdr:row>34</xdr:row>
      <xdr:rowOff>128772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84475"/>
          <a:ext cx="698500" cy="11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17025</xdr:rowOff>
    </xdr:from>
    <xdr:to>
      <xdr:col>22</xdr:col>
      <xdr:colOff>114300</xdr:colOff>
      <xdr:row>34</xdr:row>
      <xdr:rowOff>112731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84475"/>
          <a:ext cx="698500" cy="9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103568</xdr:rowOff>
    </xdr:from>
    <xdr:to>
      <xdr:col>18</xdr:col>
      <xdr:colOff>177800</xdr:colOff>
      <xdr:row>34</xdr:row>
      <xdr:rowOff>112731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371018"/>
          <a:ext cx="6985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106490</xdr:rowOff>
    </xdr:from>
    <xdr:to>
      <xdr:col>29</xdr:col>
      <xdr:colOff>177800</xdr:colOff>
      <xdr:row>34</xdr:row>
      <xdr:rowOff>208090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7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294467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77972</xdr:rowOff>
    </xdr:from>
    <xdr:to>
      <xdr:col>26</xdr:col>
      <xdr:colOff>101600</xdr:colOff>
      <xdr:row>34</xdr:row>
      <xdr:rowOff>179572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4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189749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1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309125</xdr:rowOff>
    </xdr:from>
    <xdr:to>
      <xdr:col>22</xdr:col>
      <xdr:colOff>165100</xdr:colOff>
      <xdr:row>34</xdr:row>
      <xdr:rowOff>67825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3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78002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61931</xdr:rowOff>
    </xdr:from>
    <xdr:to>
      <xdr:col>19</xdr:col>
      <xdr:colOff>38100</xdr:colOff>
      <xdr:row>34</xdr:row>
      <xdr:rowOff>163531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2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173708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9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52768</xdr:rowOff>
    </xdr:from>
    <xdr:to>
      <xdr:col>15</xdr:col>
      <xdr:colOff>101600</xdr:colOff>
      <xdr:row>34</xdr:row>
      <xdr:rowOff>154368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164545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8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168211</xdr:rowOff>
    </xdr:from>
    <xdr:to>
      <xdr:col>24</xdr:col>
      <xdr:colOff>63500</xdr:colOff>
      <xdr:row>36</xdr:row>
      <xdr:rowOff>10385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68961"/>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10385</xdr:rowOff>
    </xdr:from>
    <xdr:to>
      <xdr:col>19</xdr:col>
      <xdr:colOff>177800</xdr:colOff>
      <xdr:row>36</xdr:row>
      <xdr:rowOff>20074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2585"/>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20074</xdr:rowOff>
    </xdr:from>
    <xdr:to>
      <xdr:col>15</xdr:col>
      <xdr:colOff>50800</xdr:colOff>
      <xdr:row>36</xdr:row>
      <xdr:rowOff>55292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92274"/>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55292</xdr:rowOff>
    </xdr:from>
    <xdr:to>
      <xdr:col>10</xdr:col>
      <xdr:colOff>114300</xdr:colOff>
      <xdr:row>36</xdr:row>
      <xdr:rowOff>80177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749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117411</xdr:rowOff>
    </xdr:from>
    <xdr:to>
      <xdr:col>24</xdr:col>
      <xdr:colOff>114300</xdr:colOff>
      <xdr:row>36</xdr:row>
      <xdr:rowOff>47561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95838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9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131035</xdr:rowOff>
    </xdr:from>
    <xdr:to>
      <xdr:col>20</xdr:col>
      <xdr:colOff>38100</xdr:colOff>
      <xdr:row>36</xdr:row>
      <xdr:rowOff>61185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52312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2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140724</xdr:rowOff>
    </xdr:from>
    <xdr:to>
      <xdr:col>15</xdr:col>
      <xdr:colOff>101600</xdr:colOff>
      <xdr:row>36</xdr:row>
      <xdr:rowOff>70874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62001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4492</xdr:rowOff>
    </xdr:from>
    <xdr:to>
      <xdr:col>10</xdr:col>
      <xdr:colOff>165100</xdr:colOff>
      <xdr:row>36</xdr:row>
      <xdr:rowOff>106092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122619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29377</xdr:rowOff>
    </xdr:from>
    <xdr:to>
      <xdr:col>6</xdr:col>
      <xdr:colOff>38100</xdr:colOff>
      <xdr:row>36</xdr:row>
      <xdr:rowOff>130977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122104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86852</xdr:rowOff>
    </xdr:from>
    <xdr:to>
      <xdr:col>24</xdr:col>
      <xdr:colOff>63500</xdr:colOff>
      <xdr:row>55</xdr:row>
      <xdr:rowOff>170570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16602"/>
          <a:ext cx="838200" cy="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170570</xdr:rowOff>
    </xdr:from>
    <xdr:to>
      <xdr:col>19</xdr:col>
      <xdr:colOff>177800</xdr:colOff>
      <xdr:row>56</xdr:row>
      <xdr:rowOff>26913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00320"/>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26913</xdr:rowOff>
    </xdr:from>
    <xdr:to>
      <xdr:col>15</xdr:col>
      <xdr:colOff>50800</xdr:colOff>
      <xdr:row>56</xdr:row>
      <xdr:rowOff>75729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28113"/>
          <a:ext cx="8890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75729</xdr:rowOff>
    </xdr:from>
    <xdr:to>
      <xdr:col>10</xdr:col>
      <xdr:colOff>114300</xdr:colOff>
      <xdr:row>56</xdr:row>
      <xdr:rowOff>99389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692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36052</xdr:rowOff>
    </xdr:from>
    <xdr:to>
      <xdr:col>24</xdr:col>
      <xdr:colOff>114300</xdr:colOff>
      <xdr:row>55</xdr:row>
      <xdr:rowOff>137652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58929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1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119770</xdr:rowOff>
    </xdr:from>
    <xdr:to>
      <xdr:col>20</xdr:col>
      <xdr:colOff>38100</xdr:colOff>
      <xdr:row>56</xdr:row>
      <xdr:rowOff>49920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66447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147563</xdr:rowOff>
    </xdr:from>
    <xdr:to>
      <xdr:col>15</xdr:col>
      <xdr:colOff>101600</xdr:colOff>
      <xdr:row>56</xdr:row>
      <xdr:rowOff>77713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94240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24929</xdr:rowOff>
    </xdr:from>
    <xdr:to>
      <xdr:col>10</xdr:col>
      <xdr:colOff>165100</xdr:colOff>
      <xdr:row>56</xdr:row>
      <xdr:rowOff>126529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117656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48589</xdr:rowOff>
    </xdr:from>
    <xdr:to>
      <xdr:col>6</xdr:col>
      <xdr:colOff>38100</xdr:colOff>
      <xdr:row>56</xdr:row>
      <xdr:rowOff>150189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141316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85674</xdr:rowOff>
    </xdr:from>
    <xdr:to>
      <xdr:col>24</xdr:col>
      <xdr:colOff>63500</xdr:colOff>
      <xdr:row>75</xdr:row>
      <xdr:rowOff>52870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772974"/>
          <a:ext cx="8382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52870</xdr:rowOff>
    </xdr:from>
    <xdr:to>
      <xdr:col>19</xdr:col>
      <xdr:colOff>177800</xdr:colOff>
      <xdr:row>75</xdr:row>
      <xdr:rowOff>83503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91162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83503</xdr:rowOff>
    </xdr:from>
    <xdr:to>
      <xdr:col>15</xdr:col>
      <xdr:colOff>50800</xdr:colOff>
      <xdr:row>75</xdr:row>
      <xdr:rowOff>136804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42253"/>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136576</xdr:rowOff>
    </xdr:from>
    <xdr:to>
      <xdr:col>10</xdr:col>
      <xdr:colOff>114300</xdr:colOff>
      <xdr:row>75</xdr:row>
      <xdr:rowOff>136804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9953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34874</xdr:rowOff>
    </xdr:from>
    <xdr:to>
      <xdr:col>24</xdr:col>
      <xdr:colOff>114300</xdr:colOff>
      <xdr:row>74</xdr:row>
      <xdr:rowOff>136474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7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57751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5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2070</xdr:rowOff>
    </xdr:from>
    <xdr:to>
      <xdr:col>20</xdr:col>
      <xdr:colOff>38100</xdr:colOff>
      <xdr:row>75</xdr:row>
      <xdr:rowOff>103670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8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120197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6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32703</xdr:rowOff>
    </xdr:from>
    <xdr:to>
      <xdr:col>15</xdr:col>
      <xdr:colOff>101600</xdr:colOff>
      <xdr:row>75</xdr:row>
      <xdr:rowOff>134303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150830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6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86004</xdr:rowOff>
    </xdr:from>
    <xdr:to>
      <xdr:col>10</xdr:col>
      <xdr:colOff>165100</xdr:colOff>
      <xdr:row>76</xdr:row>
      <xdr:rowOff>16154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32681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85776</xdr:rowOff>
    </xdr:from>
    <xdr:to>
      <xdr:col>6</xdr:col>
      <xdr:colOff>38100</xdr:colOff>
      <xdr:row>76</xdr:row>
      <xdr:rowOff>15926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32453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10182</xdr:rowOff>
    </xdr:from>
    <xdr:to>
      <xdr:col>24</xdr:col>
      <xdr:colOff>63500</xdr:colOff>
      <xdr:row>96</xdr:row>
      <xdr:rowOff>18858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297932"/>
          <a:ext cx="838200" cy="1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10182</xdr:rowOff>
    </xdr:from>
    <xdr:to>
      <xdr:col>19</xdr:col>
      <xdr:colOff>177800</xdr:colOff>
      <xdr:row>96</xdr:row>
      <xdr:rowOff>162451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97932"/>
          <a:ext cx="889000" cy="3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162451</xdr:rowOff>
    </xdr:from>
    <xdr:to>
      <xdr:col>15</xdr:col>
      <xdr:colOff>50800</xdr:colOff>
      <xdr:row>97</xdr:row>
      <xdr:rowOff>50296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21651"/>
          <a:ext cx="889000" cy="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50296</xdr:rowOff>
    </xdr:from>
    <xdr:to>
      <xdr:col>10</xdr:col>
      <xdr:colOff>114300</xdr:colOff>
      <xdr:row>97</xdr:row>
      <xdr:rowOff>77935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80946"/>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139508</xdr:rowOff>
    </xdr:from>
    <xdr:to>
      <xdr:col>24</xdr:col>
      <xdr:colOff>114300</xdr:colOff>
      <xdr:row>96</xdr:row>
      <xdr:rowOff>69658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117935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130832</xdr:rowOff>
    </xdr:from>
    <xdr:to>
      <xdr:col>20</xdr:col>
      <xdr:colOff>38100</xdr:colOff>
      <xdr:row>95</xdr:row>
      <xdr:rowOff>60982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77509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2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111651</xdr:rowOff>
    </xdr:from>
    <xdr:to>
      <xdr:col>15</xdr:col>
      <xdr:colOff>101600</xdr:colOff>
      <xdr:row>97</xdr:row>
      <xdr:rowOff>41801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32928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170946</xdr:rowOff>
    </xdr:from>
    <xdr:to>
      <xdr:col>10</xdr:col>
      <xdr:colOff>165100</xdr:colOff>
      <xdr:row>97</xdr:row>
      <xdr:rowOff>101096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92223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27135</xdr:rowOff>
    </xdr:from>
    <xdr:to>
      <xdr:col>6</xdr:col>
      <xdr:colOff>38100</xdr:colOff>
      <xdr:row>97</xdr:row>
      <xdr:rowOff>128735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119862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101771</xdr:rowOff>
    </xdr:from>
    <xdr:to>
      <xdr:col>55</xdr:col>
      <xdr:colOff>0</xdr:colOff>
      <xdr:row>36</xdr:row>
      <xdr:rowOff>52704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02521"/>
          <a:ext cx="838200" cy="1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34768</xdr:rowOff>
    </xdr:from>
    <xdr:to>
      <xdr:col>50</xdr:col>
      <xdr:colOff>114300</xdr:colOff>
      <xdr:row>36</xdr:row>
      <xdr:rowOff>52704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692618"/>
          <a:ext cx="889000" cy="5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34768</xdr:rowOff>
    </xdr:from>
    <xdr:to>
      <xdr:col>45</xdr:col>
      <xdr:colOff>177800</xdr:colOff>
      <xdr:row>36</xdr:row>
      <xdr:rowOff>107751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692618"/>
          <a:ext cx="8890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107751</xdr:rowOff>
    </xdr:from>
    <xdr:to>
      <xdr:col>41</xdr:col>
      <xdr:colOff>50800</xdr:colOff>
      <xdr:row>36</xdr:row>
      <xdr:rowOff>136911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7995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50971</xdr:rowOff>
    </xdr:from>
    <xdr:to>
      <xdr:col>55</xdr:col>
      <xdr:colOff>50800</xdr:colOff>
      <xdr:row>35</xdr:row>
      <xdr:rowOff>152571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73848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0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1904</xdr:rowOff>
    </xdr:from>
    <xdr:to>
      <xdr:col>50</xdr:col>
      <xdr:colOff>165100</xdr:colOff>
      <xdr:row>36</xdr:row>
      <xdr:rowOff>103504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94631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155418</xdr:rowOff>
    </xdr:from>
    <xdr:to>
      <xdr:col>46</xdr:col>
      <xdr:colOff>38100</xdr:colOff>
      <xdr:row>33</xdr:row>
      <xdr:rowOff>85568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102095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4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56951</xdr:rowOff>
    </xdr:from>
    <xdr:to>
      <xdr:col>41</xdr:col>
      <xdr:colOff>101600</xdr:colOff>
      <xdr:row>36</xdr:row>
      <xdr:rowOff>158551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149678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86111</xdr:rowOff>
    </xdr:from>
    <xdr:to>
      <xdr:col>36</xdr:col>
      <xdr:colOff>165100</xdr:colOff>
      <xdr:row>37</xdr:row>
      <xdr:rowOff>16261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129225</xdr:rowOff>
    </xdr:from>
    <xdr:to>
      <xdr:col>55</xdr:col>
      <xdr:colOff>0</xdr:colOff>
      <xdr:row>56</xdr:row>
      <xdr:rowOff>42221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58975"/>
          <a:ext cx="838200" cy="8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42221</xdr:rowOff>
    </xdr:from>
    <xdr:to>
      <xdr:col>50</xdr:col>
      <xdr:colOff>114300</xdr:colOff>
      <xdr:row>57</xdr:row>
      <xdr:rowOff>46911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43421"/>
          <a:ext cx="889000" cy="1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46911</xdr:rowOff>
    </xdr:from>
    <xdr:to>
      <xdr:col>45</xdr:col>
      <xdr:colOff>177800</xdr:colOff>
      <xdr:row>57</xdr:row>
      <xdr:rowOff>49055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19561"/>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54322</xdr:rowOff>
    </xdr:from>
    <xdr:to>
      <xdr:col>41</xdr:col>
      <xdr:colOff>50800</xdr:colOff>
      <xdr:row>57</xdr:row>
      <xdr:rowOff>49055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655522"/>
          <a:ext cx="889000" cy="16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78425</xdr:rowOff>
    </xdr:from>
    <xdr:to>
      <xdr:col>55</xdr:col>
      <xdr:colOff>50800</xdr:colOff>
      <xdr:row>56</xdr:row>
      <xdr:rowOff>8575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101302</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5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162871</xdr:rowOff>
    </xdr:from>
    <xdr:to>
      <xdr:col>50</xdr:col>
      <xdr:colOff>165100</xdr:colOff>
      <xdr:row>56</xdr:row>
      <xdr:rowOff>93021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84148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167561</xdr:rowOff>
    </xdr:from>
    <xdr:to>
      <xdr:col>46</xdr:col>
      <xdr:colOff>38100</xdr:colOff>
      <xdr:row>57</xdr:row>
      <xdr:rowOff>97711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88838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6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169705</xdr:rowOff>
    </xdr:from>
    <xdr:to>
      <xdr:col>41</xdr:col>
      <xdr:colOff>101600</xdr:colOff>
      <xdr:row>57</xdr:row>
      <xdr:rowOff>99855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90982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3522</xdr:rowOff>
    </xdr:from>
    <xdr:to>
      <xdr:col>36</xdr:col>
      <xdr:colOff>165100</xdr:colOff>
      <xdr:row>56</xdr:row>
      <xdr:rowOff>105122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121649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7691</xdr:rowOff>
    </xdr:from>
    <xdr:to>
      <xdr:col>50</xdr:col>
      <xdr:colOff>114300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52241"/>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7691</xdr:rowOff>
    </xdr:from>
    <xdr:to>
      <xdr:col>45</xdr:col>
      <xdr:colOff>177800</xdr:colOff>
      <xdr:row>79</xdr:row>
      <xdr:rowOff>14754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52241"/>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44076</xdr:rowOff>
    </xdr:from>
    <xdr:to>
      <xdr:col>41</xdr:col>
      <xdr:colOff>50800</xdr:colOff>
      <xdr:row>79</xdr:row>
      <xdr:rowOff>14754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17176"/>
          <a:ext cx="889000" cy="1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128341</xdr:rowOff>
    </xdr:from>
    <xdr:to>
      <xdr:col>46</xdr:col>
      <xdr:colOff>38100</xdr:colOff>
      <xdr:row>79</xdr:row>
      <xdr:rowOff>58491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49618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135404</xdr:rowOff>
    </xdr:from>
    <xdr:to>
      <xdr:col>41</xdr:col>
      <xdr:colOff>101600</xdr:colOff>
      <xdr:row>79</xdr:row>
      <xdr:rowOff>65554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56681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164726</xdr:rowOff>
    </xdr:from>
    <xdr:to>
      <xdr:col>36</xdr:col>
      <xdr:colOff>165100</xdr:colOff>
      <xdr:row>78</xdr:row>
      <xdr:rowOff>94876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86003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145346</xdr:rowOff>
    </xdr:from>
    <xdr:to>
      <xdr:col>55</xdr:col>
      <xdr:colOff>0</xdr:colOff>
      <xdr:row>96</xdr:row>
      <xdr:rowOff>55287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33096"/>
          <a:ext cx="838200" cy="8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55287</xdr:rowOff>
    </xdr:from>
    <xdr:to>
      <xdr:col>50</xdr:col>
      <xdr:colOff>114300</xdr:colOff>
      <xdr:row>97</xdr:row>
      <xdr:rowOff>73547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14487"/>
          <a:ext cx="889000" cy="18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73547</xdr:rowOff>
    </xdr:from>
    <xdr:to>
      <xdr:col>45</xdr:col>
      <xdr:colOff>177800</xdr:colOff>
      <xdr:row>97</xdr:row>
      <xdr:rowOff>74873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0419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11506</xdr:rowOff>
    </xdr:from>
    <xdr:to>
      <xdr:col>41</xdr:col>
      <xdr:colOff>50800</xdr:colOff>
      <xdr:row>97</xdr:row>
      <xdr:rowOff>74873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42156"/>
          <a:ext cx="8890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94546</xdr:rowOff>
    </xdr:from>
    <xdr:to>
      <xdr:col>55</xdr:col>
      <xdr:colOff>50800</xdr:colOff>
      <xdr:row>96</xdr:row>
      <xdr:rowOff>24696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3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117423</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3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4487</xdr:rowOff>
    </xdr:from>
    <xdr:to>
      <xdr:col>50</xdr:col>
      <xdr:colOff>165100</xdr:colOff>
      <xdr:row>96</xdr:row>
      <xdr:rowOff>106087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6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122614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22747</xdr:rowOff>
    </xdr:from>
    <xdr:to>
      <xdr:col>46</xdr:col>
      <xdr:colOff>38100</xdr:colOff>
      <xdr:row>97</xdr:row>
      <xdr:rowOff>124347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115474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24073</xdr:rowOff>
    </xdr:from>
    <xdr:to>
      <xdr:col>41</xdr:col>
      <xdr:colOff>101600</xdr:colOff>
      <xdr:row>97</xdr:row>
      <xdr:rowOff>125673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132156</xdr:rowOff>
    </xdr:from>
    <xdr:to>
      <xdr:col>36</xdr:col>
      <xdr:colOff>165100</xdr:colOff>
      <xdr:row>97</xdr:row>
      <xdr:rowOff>62306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78833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162522</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77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111722</xdr:rowOff>
    </xdr:from>
    <xdr:to>
      <xdr:col>67</xdr:col>
      <xdr:colOff>101600</xdr:colOff>
      <xdr:row>39</xdr:row>
      <xdr:rowOff>41872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32999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165890</xdr:rowOff>
    </xdr:from>
    <xdr:to>
      <xdr:col>85</xdr:col>
      <xdr:colOff>127000</xdr:colOff>
      <xdr:row>75</xdr:row>
      <xdr:rowOff>1504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853190"/>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165890</xdr:rowOff>
    </xdr:from>
    <xdr:to>
      <xdr:col>81</xdr:col>
      <xdr:colOff>50800</xdr:colOff>
      <xdr:row>75</xdr:row>
      <xdr:rowOff>13025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5319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13025</xdr:rowOff>
    </xdr:from>
    <xdr:to>
      <xdr:col>76</xdr:col>
      <xdr:colOff>114300</xdr:colOff>
      <xdr:row>75</xdr:row>
      <xdr:rowOff>71059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71775"/>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71059</xdr:rowOff>
    </xdr:from>
    <xdr:to>
      <xdr:col>71</xdr:col>
      <xdr:colOff>177800</xdr:colOff>
      <xdr:row>75</xdr:row>
      <xdr:rowOff>75609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2980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122154</xdr:rowOff>
    </xdr:from>
    <xdr:to>
      <xdr:col>85</xdr:col>
      <xdr:colOff>177800</xdr:colOff>
      <xdr:row>75</xdr:row>
      <xdr:rowOff>52304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145031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115090</xdr:rowOff>
    </xdr:from>
    <xdr:to>
      <xdr:col>81</xdr:col>
      <xdr:colOff>101600</xdr:colOff>
      <xdr:row>75</xdr:row>
      <xdr:rowOff>45240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0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61767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133675</xdr:rowOff>
    </xdr:from>
    <xdr:to>
      <xdr:col>76</xdr:col>
      <xdr:colOff>165100</xdr:colOff>
      <xdr:row>75</xdr:row>
      <xdr:rowOff>63825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80352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20259</xdr:rowOff>
    </xdr:from>
    <xdr:to>
      <xdr:col>72</xdr:col>
      <xdr:colOff>38100</xdr:colOff>
      <xdr:row>75</xdr:row>
      <xdr:rowOff>121859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138386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24809</xdr:rowOff>
    </xdr:from>
    <xdr:to>
      <xdr:col>67</xdr:col>
      <xdr:colOff>101600</xdr:colOff>
      <xdr:row>75</xdr:row>
      <xdr:rowOff>126409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142936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83903</xdr:rowOff>
    </xdr:from>
    <xdr:to>
      <xdr:col>85</xdr:col>
      <xdr:colOff>127000</xdr:colOff>
      <xdr:row>97</xdr:row>
      <xdr:rowOff>130716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14553"/>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130716</xdr:rowOff>
    </xdr:from>
    <xdr:to>
      <xdr:col>81</xdr:col>
      <xdr:colOff>50800</xdr:colOff>
      <xdr:row>98</xdr:row>
      <xdr:rowOff>107463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61366"/>
          <a:ext cx="889000" cy="1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107463</xdr:rowOff>
    </xdr:from>
    <xdr:to>
      <xdr:col>76</xdr:col>
      <xdr:colOff>114300</xdr:colOff>
      <xdr:row>98</xdr:row>
      <xdr:rowOff>126020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09563"/>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126020</xdr:rowOff>
    </xdr:from>
    <xdr:to>
      <xdr:col>71</xdr:col>
      <xdr:colOff>177800</xdr:colOff>
      <xdr:row>98</xdr:row>
      <xdr:rowOff>132902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28120"/>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33103</xdr:rowOff>
    </xdr:from>
    <xdr:to>
      <xdr:col>85</xdr:col>
      <xdr:colOff>177800</xdr:colOff>
      <xdr:row>97</xdr:row>
      <xdr:rowOff>134703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55980</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79916</xdr:rowOff>
    </xdr:from>
    <xdr:to>
      <xdr:col>81</xdr:col>
      <xdr:colOff>101600</xdr:colOff>
      <xdr:row>98</xdr:row>
      <xdr:rowOff>10066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56663</xdr:rowOff>
    </xdr:from>
    <xdr:to>
      <xdr:col>76</xdr:col>
      <xdr:colOff>165100</xdr:colOff>
      <xdr:row>98</xdr:row>
      <xdr:rowOff>158263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149390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75220</xdr:rowOff>
    </xdr:from>
    <xdr:to>
      <xdr:col>72</xdr:col>
      <xdr:colOff>38100</xdr:colOff>
      <xdr:row>99</xdr:row>
      <xdr:rowOff>5370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167947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7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82102</xdr:rowOff>
    </xdr:from>
    <xdr:to>
      <xdr:col>67</xdr:col>
      <xdr:colOff>101600</xdr:colOff>
      <xdr:row>99</xdr:row>
      <xdr:rowOff>12252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3379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7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63271</xdr:rowOff>
    </xdr:from>
    <xdr:to>
      <xdr:col>116</xdr:col>
      <xdr:colOff>63500</xdr:colOff>
      <xdr:row>33</xdr:row>
      <xdr:rowOff>79349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5721121"/>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79349</xdr:rowOff>
    </xdr:from>
    <xdr:to>
      <xdr:col>111</xdr:col>
      <xdr:colOff>177800</xdr:colOff>
      <xdr:row>33</xdr:row>
      <xdr:rowOff>149530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5737199"/>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149530</xdr:rowOff>
    </xdr:from>
    <xdr:to>
      <xdr:col>107</xdr:col>
      <xdr:colOff>50800</xdr:colOff>
      <xdr:row>35</xdr:row>
      <xdr:rowOff>88798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807380"/>
          <a:ext cx="889000" cy="2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88798</xdr:rowOff>
    </xdr:from>
    <xdr:to>
      <xdr:col>102</xdr:col>
      <xdr:colOff>114300</xdr:colOff>
      <xdr:row>35</xdr:row>
      <xdr:rowOff>129565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08954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83481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45000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5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12471</xdr:rowOff>
    </xdr:from>
    <xdr:to>
      <xdr:col>116</xdr:col>
      <xdr:colOff>114300</xdr:colOff>
      <xdr:row>33</xdr:row>
      <xdr:rowOff>114071</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56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35348</xdr:rowOff>
    </xdr:from>
    <xdr:ext cx="534377"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55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28549</xdr:rowOff>
    </xdr:from>
    <xdr:to>
      <xdr:col>112</xdr:col>
      <xdr:colOff>38100</xdr:colOff>
      <xdr:row>33</xdr:row>
      <xdr:rowOff>130149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5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146676</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56111" y="54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98730</xdr:rowOff>
    </xdr:from>
    <xdr:to>
      <xdr:col>107</xdr:col>
      <xdr:colOff>101600</xdr:colOff>
      <xdr:row>34</xdr:row>
      <xdr:rowOff>28880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45407</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5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37998</xdr:rowOff>
    </xdr:from>
    <xdr:to>
      <xdr:col>102</xdr:col>
      <xdr:colOff>165100</xdr:colOff>
      <xdr:row>35</xdr:row>
      <xdr:rowOff>139598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0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156125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78765</xdr:rowOff>
    </xdr:from>
    <xdr:to>
      <xdr:col>98</xdr:col>
      <xdr:colOff>38100</xdr:colOff>
      <xdr:row>36</xdr:row>
      <xdr:rowOff>8915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0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25442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15067</xdr:rowOff>
    </xdr:from>
    <xdr:to>
      <xdr:col>116</xdr:col>
      <xdr:colOff>63500</xdr:colOff>
      <xdr:row>58</xdr:row>
      <xdr:rowOff>18565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59167"/>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18565</xdr:rowOff>
    </xdr:from>
    <xdr:to>
      <xdr:col>111</xdr:col>
      <xdr:colOff>177800</xdr:colOff>
      <xdr:row>58</xdr:row>
      <xdr:rowOff>22406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962665"/>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17924</xdr:rowOff>
    </xdr:from>
    <xdr:to>
      <xdr:col>107</xdr:col>
      <xdr:colOff>50800</xdr:colOff>
      <xdr:row>58</xdr:row>
      <xdr:rowOff>22406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962024"/>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143197</xdr:rowOff>
    </xdr:from>
    <xdr:to>
      <xdr:col>102</xdr:col>
      <xdr:colOff>114300</xdr:colOff>
      <xdr:row>58</xdr:row>
      <xdr:rowOff>17924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1584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135717</xdr:rowOff>
    </xdr:from>
    <xdr:to>
      <xdr:col>116</xdr:col>
      <xdr:colOff>114300</xdr:colOff>
      <xdr:row>58</xdr:row>
      <xdr:rowOff>65867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95094</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69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139215</xdr:rowOff>
    </xdr:from>
    <xdr:to>
      <xdr:col>112</xdr:col>
      <xdr:colOff>38100</xdr:colOff>
      <xdr:row>58</xdr:row>
      <xdr:rowOff>69365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85892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143056</xdr:rowOff>
    </xdr:from>
    <xdr:to>
      <xdr:col>107</xdr:col>
      <xdr:colOff>101600</xdr:colOff>
      <xdr:row>58</xdr:row>
      <xdr:rowOff>73206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89733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138574</xdr:rowOff>
    </xdr:from>
    <xdr:to>
      <xdr:col>102</xdr:col>
      <xdr:colOff>165100</xdr:colOff>
      <xdr:row>58</xdr:row>
      <xdr:rowOff>68724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85251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8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92397</xdr:rowOff>
    </xdr:from>
    <xdr:to>
      <xdr:col>98</xdr:col>
      <xdr:colOff>38100</xdr:colOff>
      <xdr:row>58</xdr:row>
      <xdr:rowOff>22547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8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4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27708</xdr:rowOff>
    </xdr:from>
    <xdr:to>
      <xdr:col>116</xdr:col>
      <xdr:colOff>63500</xdr:colOff>
      <xdr:row>76</xdr:row>
      <xdr:rowOff>43351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57908"/>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43351</xdr:rowOff>
    </xdr:from>
    <xdr:to>
      <xdr:col>111</xdr:col>
      <xdr:colOff>177800</xdr:colOff>
      <xdr:row>76</xdr:row>
      <xdr:rowOff>67005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73551"/>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53147</xdr:rowOff>
    </xdr:from>
    <xdr:to>
      <xdr:col>107</xdr:col>
      <xdr:colOff>50800</xdr:colOff>
      <xdr:row>76</xdr:row>
      <xdr:rowOff>67005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8334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53147</xdr:rowOff>
    </xdr:from>
    <xdr:to>
      <xdr:col>102</xdr:col>
      <xdr:colOff>114300</xdr:colOff>
      <xdr:row>76</xdr:row>
      <xdr:rowOff>75561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83347"/>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148358</xdr:rowOff>
    </xdr:from>
    <xdr:to>
      <xdr:col>116</xdr:col>
      <xdr:colOff>114300</xdr:colOff>
      <xdr:row>76</xdr:row>
      <xdr:rowOff>78508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126785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164001</xdr:rowOff>
    </xdr:from>
    <xdr:to>
      <xdr:col>112</xdr:col>
      <xdr:colOff>38100</xdr:colOff>
      <xdr:row>76</xdr:row>
      <xdr:rowOff>94151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85278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16205</xdr:rowOff>
    </xdr:from>
    <xdr:to>
      <xdr:col>107</xdr:col>
      <xdr:colOff>101600</xdr:colOff>
      <xdr:row>76</xdr:row>
      <xdr:rowOff>117805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108932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2347</xdr:rowOff>
    </xdr:from>
    <xdr:to>
      <xdr:col>102</xdr:col>
      <xdr:colOff>165100</xdr:colOff>
      <xdr:row>76</xdr:row>
      <xdr:rowOff>103947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95074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24761</xdr:rowOff>
    </xdr:from>
    <xdr:to>
      <xdr:col>98</xdr:col>
      <xdr:colOff>38100</xdr:colOff>
      <xdr:row>76</xdr:row>
      <xdr:rowOff>126361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117488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789,762</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年度に特別定額給付金や新型コロナウイルス感染症対策事業</a:t>
          </a:r>
          <a:r>
            <a:rPr kumimoji="1" lang="ja-JP" altLang="en-US" sz="1100" b="0" i="0" baseline="0">
              <a:solidFill>
                <a:schemeClr val="dk1"/>
              </a:solidFill>
              <a:effectLst/>
              <a:latin typeface="+mn-lt"/>
              <a:ea typeface="+mn-ea"/>
              <a:cs typeface="+mn-cs"/>
            </a:rPr>
            <a:t>を実施</a:t>
          </a:r>
          <a:r>
            <a:rPr kumimoji="1" lang="ja-JP" altLang="ja-JP" sz="1100" b="0" i="0" baseline="0">
              <a:solidFill>
                <a:schemeClr val="dk1"/>
              </a:solidFill>
              <a:effectLst/>
              <a:latin typeface="+mn-lt"/>
              <a:ea typeface="+mn-ea"/>
              <a:cs typeface="+mn-cs"/>
            </a:rPr>
            <a:t>したことにより大幅</a:t>
          </a:r>
          <a:r>
            <a:rPr kumimoji="1" lang="ja-JP" altLang="en-US" sz="1100" b="0" i="0" baseline="0">
              <a:solidFill>
                <a:schemeClr val="dk1"/>
              </a:solidFill>
              <a:effectLst/>
              <a:latin typeface="+mn-lt"/>
              <a:ea typeface="+mn-ea"/>
              <a:cs typeface="+mn-cs"/>
            </a:rPr>
            <a:t>な増</a:t>
          </a:r>
          <a:r>
            <a:rPr kumimoji="1" lang="ja-JP" altLang="ja-JP" sz="1100" b="0" i="0" baseline="0">
              <a:solidFill>
                <a:schemeClr val="dk1"/>
              </a:solidFill>
              <a:effectLst/>
              <a:latin typeface="+mn-lt"/>
              <a:ea typeface="+mn-ea"/>
              <a:cs typeface="+mn-cs"/>
            </a:rPr>
            <a:t>なって</a:t>
          </a:r>
          <a:r>
            <a:rPr kumimoji="1" lang="ja-JP" altLang="en-US" sz="1100" b="0" i="0" baseline="0">
              <a:solidFill>
                <a:schemeClr val="dk1"/>
              </a:solidFill>
              <a:effectLst/>
              <a:latin typeface="+mn-lt"/>
              <a:ea typeface="+mn-ea"/>
              <a:cs typeface="+mn-cs"/>
            </a:rPr>
            <a:t>おり、令和４年度については、プレミアム付商品券発行事業や水道事業会計補助事業の実施により、他団体と比較し高くなっている。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・投資及び出資金は、下水道事業会計に対する出資金であり、下水道整備事業の計画的実施に伴い、今後も増となるものと見込んでいる。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・維持補修費は、類似団体に比べ高い水準にある。除排雪対策費のほか、老朽化した道路や公営住宅等の維持補修費が多額となっており、今後も同程度で推移する見込みである。</a:t>
          </a:r>
          <a:endParaRPr lang="ja-JP" altLang="ja-JP" sz="1400">
            <a:effectLst/>
          </a:endParaRPr>
        </a:p>
        <a:p>
          <a:r>
            <a:rPr kumimoji="1" lang="ja-JP" altLang="ja-JP" sz="1100" b="0" i="0" baseline="0">
              <a:solidFill>
                <a:schemeClr val="dk1"/>
              </a:solidFill>
              <a:effectLst/>
              <a:latin typeface="+mn-lt"/>
              <a:ea typeface="+mn-ea"/>
              <a:cs typeface="+mn-cs"/>
            </a:rPr>
            <a:t>　・公債費は、類似団体に比べ高い水準にある。平成１８年度には地方債の借換えを実施し、公債費の平準化を図っているものの、港湾事業、公営住宅整備事業等の大型事業の地方債償還が影響している。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72834</xdr:rowOff>
    </xdr:from>
    <xdr:to>
      <xdr:col>24</xdr:col>
      <xdr:colOff>63500</xdr:colOff>
      <xdr:row>35</xdr:row>
      <xdr:rowOff>90360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358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90360</xdr:rowOff>
    </xdr:from>
    <xdr:to>
      <xdr:col>19</xdr:col>
      <xdr:colOff>177800</xdr:colOff>
      <xdr:row>35</xdr:row>
      <xdr:rowOff>136842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111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136842</xdr:rowOff>
    </xdr:from>
    <xdr:to>
      <xdr:col>15</xdr:col>
      <xdr:colOff>50800</xdr:colOff>
      <xdr:row>35</xdr:row>
      <xdr:rowOff>146367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75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105410</xdr:rowOff>
    </xdr:from>
    <xdr:to>
      <xdr:col>10</xdr:col>
      <xdr:colOff>114300</xdr:colOff>
      <xdr:row>35</xdr:row>
      <xdr:rowOff>146367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6160"/>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22034</xdr:rowOff>
    </xdr:from>
    <xdr:to>
      <xdr:col>24</xdr:col>
      <xdr:colOff>114300</xdr:colOff>
      <xdr:row>35</xdr:row>
      <xdr:rowOff>123634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39560</xdr:rowOff>
    </xdr:from>
    <xdr:to>
      <xdr:col>20</xdr:col>
      <xdr:colOff>38100</xdr:colOff>
      <xdr:row>35</xdr:row>
      <xdr:rowOff>141160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157687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86042</xdr:rowOff>
    </xdr:from>
    <xdr:to>
      <xdr:col>15</xdr:col>
      <xdr:colOff>101600</xdr:colOff>
      <xdr:row>36</xdr:row>
      <xdr:rowOff>16192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32719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95567</xdr:rowOff>
    </xdr:from>
    <xdr:to>
      <xdr:col>10</xdr:col>
      <xdr:colOff>165100</xdr:colOff>
      <xdr:row>36</xdr:row>
      <xdr:rowOff>25717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36435</xdr:rowOff>
    </xdr:from>
    <xdr:to>
      <xdr:col>24</xdr:col>
      <xdr:colOff>63500</xdr:colOff>
      <xdr:row>57</xdr:row>
      <xdr:rowOff>111151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9085"/>
          <a:ext cx="838200" cy="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39364</xdr:rowOff>
    </xdr:from>
    <xdr:to>
      <xdr:col>19</xdr:col>
      <xdr:colOff>177800</xdr:colOff>
      <xdr:row>57</xdr:row>
      <xdr:rowOff>111151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40564"/>
          <a:ext cx="889000" cy="2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39364</xdr:rowOff>
    </xdr:from>
    <xdr:to>
      <xdr:col>15</xdr:col>
      <xdr:colOff>50800</xdr:colOff>
      <xdr:row>58</xdr:row>
      <xdr:rowOff>52920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40564"/>
          <a:ext cx="889000" cy="35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153102</xdr:rowOff>
    </xdr:from>
    <xdr:to>
      <xdr:col>10</xdr:col>
      <xdr:colOff>114300</xdr:colOff>
      <xdr:row>58</xdr:row>
      <xdr:rowOff>52920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5752"/>
          <a:ext cx="8890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157085</xdr:rowOff>
    </xdr:from>
    <xdr:to>
      <xdr:col>24</xdr:col>
      <xdr:colOff>114300</xdr:colOff>
      <xdr:row>57</xdr:row>
      <xdr:rowOff>87235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135512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60351</xdr:rowOff>
    </xdr:from>
    <xdr:to>
      <xdr:col>20</xdr:col>
      <xdr:colOff>38100</xdr:colOff>
      <xdr:row>57</xdr:row>
      <xdr:rowOff>161951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153078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160014</xdr:rowOff>
    </xdr:from>
    <xdr:to>
      <xdr:col>15</xdr:col>
      <xdr:colOff>101600</xdr:colOff>
      <xdr:row>56</xdr:row>
      <xdr:rowOff>90164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2120</xdr:rowOff>
    </xdr:from>
    <xdr:to>
      <xdr:col>10</xdr:col>
      <xdr:colOff>165100</xdr:colOff>
      <xdr:row>58</xdr:row>
      <xdr:rowOff>103720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94847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102302</xdr:rowOff>
    </xdr:from>
    <xdr:to>
      <xdr:col>6</xdr:col>
      <xdr:colOff>38100</xdr:colOff>
      <xdr:row>58</xdr:row>
      <xdr:rowOff>32452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6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87762</xdr:rowOff>
    </xdr:from>
    <xdr:to>
      <xdr:col>24</xdr:col>
      <xdr:colOff>63500</xdr:colOff>
      <xdr:row>73</xdr:row>
      <xdr:rowOff>100678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03612"/>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100678</xdr:rowOff>
    </xdr:from>
    <xdr:to>
      <xdr:col>19</xdr:col>
      <xdr:colOff>177800</xdr:colOff>
      <xdr:row>76</xdr:row>
      <xdr:rowOff>76302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16528"/>
          <a:ext cx="889000" cy="48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76302</xdr:rowOff>
    </xdr:from>
    <xdr:to>
      <xdr:col>15</xdr:col>
      <xdr:colOff>50800</xdr:colOff>
      <xdr:row>76</xdr:row>
      <xdr:rowOff>156014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6502"/>
          <a:ext cx="889000" cy="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156014</xdr:rowOff>
    </xdr:from>
    <xdr:to>
      <xdr:col>10</xdr:col>
      <xdr:colOff>114300</xdr:colOff>
      <xdr:row>77</xdr:row>
      <xdr:rowOff>71958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6214"/>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36962</xdr:rowOff>
    </xdr:from>
    <xdr:to>
      <xdr:col>24</xdr:col>
      <xdr:colOff>114300</xdr:colOff>
      <xdr:row>73</xdr:row>
      <xdr:rowOff>138562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59839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49878</xdr:rowOff>
    </xdr:from>
    <xdr:to>
      <xdr:col>20</xdr:col>
      <xdr:colOff>38100</xdr:colOff>
      <xdr:row>73</xdr:row>
      <xdr:rowOff>151478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168005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25502</xdr:rowOff>
    </xdr:from>
    <xdr:to>
      <xdr:col>15</xdr:col>
      <xdr:colOff>101600</xdr:colOff>
      <xdr:row>76</xdr:row>
      <xdr:rowOff>127102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118229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105214</xdr:rowOff>
    </xdr:from>
    <xdr:to>
      <xdr:col>10</xdr:col>
      <xdr:colOff>165100</xdr:colOff>
      <xdr:row>77</xdr:row>
      <xdr:rowOff>35364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21158</xdr:rowOff>
    </xdr:from>
    <xdr:to>
      <xdr:col>6</xdr:col>
      <xdr:colOff>38100</xdr:colOff>
      <xdr:row>77</xdr:row>
      <xdr:rowOff>122758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113885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21569</xdr:rowOff>
    </xdr:from>
    <xdr:to>
      <xdr:col>24</xdr:col>
      <xdr:colOff>63500</xdr:colOff>
      <xdr:row>97</xdr:row>
      <xdr:rowOff>55000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52219"/>
          <a:ext cx="838200" cy="3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55000</xdr:rowOff>
    </xdr:from>
    <xdr:to>
      <xdr:col>19</xdr:col>
      <xdr:colOff>177800</xdr:colOff>
      <xdr:row>97</xdr:row>
      <xdr:rowOff>76817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85650"/>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76388</xdr:rowOff>
    </xdr:from>
    <xdr:to>
      <xdr:col>15</xdr:col>
      <xdr:colOff>50800</xdr:colOff>
      <xdr:row>97</xdr:row>
      <xdr:rowOff>76817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0703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76388</xdr:rowOff>
    </xdr:from>
    <xdr:to>
      <xdr:col>10</xdr:col>
      <xdr:colOff>114300</xdr:colOff>
      <xdr:row>97</xdr:row>
      <xdr:rowOff>118202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7038"/>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142219</xdr:rowOff>
    </xdr:from>
    <xdr:to>
      <xdr:col>24</xdr:col>
      <xdr:colOff>114300</xdr:colOff>
      <xdr:row>97</xdr:row>
      <xdr:rowOff>72369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120646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4200</xdr:rowOff>
    </xdr:from>
    <xdr:to>
      <xdr:col>20</xdr:col>
      <xdr:colOff>38100</xdr:colOff>
      <xdr:row>97</xdr:row>
      <xdr:rowOff>105800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96927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26017</xdr:rowOff>
    </xdr:from>
    <xdr:to>
      <xdr:col>15</xdr:col>
      <xdr:colOff>101600</xdr:colOff>
      <xdr:row>97</xdr:row>
      <xdr:rowOff>127617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118744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25588</xdr:rowOff>
    </xdr:from>
    <xdr:to>
      <xdr:col>10</xdr:col>
      <xdr:colOff>165100</xdr:colOff>
      <xdr:row>97</xdr:row>
      <xdr:rowOff>127188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118315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67402</xdr:rowOff>
    </xdr:from>
    <xdr:to>
      <xdr:col>6</xdr:col>
      <xdr:colOff>38100</xdr:colOff>
      <xdr:row>97</xdr:row>
      <xdr:rowOff>169002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160129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121412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6122162"/>
          <a:ext cx="1270" cy="608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68089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121412</xdr:rowOff>
    </xdr:from>
    <xdr:to>
      <xdr:col>55</xdr:col>
      <xdr:colOff>88900</xdr:colOff>
      <xdr:row>35</xdr:row>
      <xdr:rowOff>121412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12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109982</xdr:rowOff>
    </xdr:from>
    <xdr:to>
      <xdr:col>55</xdr:col>
      <xdr:colOff>0</xdr:colOff>
      <xdr:row>38</xdr:row>
      <xdr:rowOff>27051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253482"/>
          <a:ext cx="838200" cy="12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70375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85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91948</xdr:rowOff>
    </xdr:from>
    <xdr:to>
      <xdr:col>55</xdr:col>
      <xdr:colOff>50800</xdr:colOff>
      <xdr:row>39</xdr:row>
      <xdr:rowOff>22098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109982</xdr:rowOff>
    </xdr:from>
    <xdr:to>
      <xdr:col>50</xdr:col>
      <xdr:colOff>114300</xdr:colOff>
      <xdr:row>37</xdr:row>
      <xdr:rowOff>134366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253482"/>
          <a:ext cx="889000" cy="12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71374</xdr:rowOff>
    </xdr:from>
    <xdr:to>
      <xdr:col>50</xdr:col>
      <xdr:colOff>165100</xdr:colOff>
      <xdr:row>39</xdr:row>
      <xdr:rowOff>1524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164101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106680</xdr:rowOff>
    </xdr:from>
    <xdr:to>
      <xdr:col>45</xdr:col>
      <xdr:colOff>177800</xdr:colOff>
      <xdr:row>37</xdr:row>
      <xdr:rowOff>134366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5033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98806</xdr:rowOff>
    </xdr:from>
    <xdr:to>
      <xdr:col>46</xdr:col>
      <xdr:colOff>38100</xdr:colOff>
      <xdr:row>39</xdr:row>
      <xdr:rowOff>28956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20083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106680</xdr:rowOff>
    </xdr:from>
    <xdr:to>
      <xdr:col>41</xdr:col>
      <xdr:colOff>50800</xdr:colOff>
      <xdr:row>37</xdr:row>
      <xdr:rowOff>144272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50330"/>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90805</xdr:rowOff>
    </xdr:from>
    <xdr:to>
      <xdr:col>41</xdr:col>
      <xdr:colOff>101600</xdr:colOff>
      <xdr:row>39</xdr:row>
      <xdr:rowOff>20955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12082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80264</xdr:rowOff>
    </xdr:from>
    <xdr:to>
      <xdr:col>36</xdr:col>
      <xdr:colOff>165100</xdr:colOff>
      <xdr:row>39</xdr:row>
      <xdr:rowOff>10414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1541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147701</xdr:rowOff>
    </xdr:from>
    <xdr:to>
      <xdr:col>55</xdr:col>
      <xdr:colOff>50800</xdr:colOff>
      <xdr:row>38</xdr:row>
      <xdr:rowOff>77851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170578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59182</xdr:rowOff>
    </xdr:from>
    <xdr:to>
      <xdr:col>50</xdr:col>
      <xdr:colOff>165100</xdr:colOff>
      <xdr:row>30</xdr:row>
      <xdr:rowOff>160782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5859</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72111" y="49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83566</xdr:rowOff>
    </xdr:from>
    <xdr:to>
      <xdr:col>46</xdr:col>
      <xdr:colOff>38100</xdr:colOff>
      <xdr:row>38</xdr:row>
      <xdr:rowOff>13715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30243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55880</xdr:rowOff>
    </xdr:from>
    <xdr:to>
      <xdr:col>41</xdr:col>
      <xdr:colOff>101600</xdr:colOff>
      <xdr:row>37</xdr:row>
      <xdr:rowOff>157480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2557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93472</xdr:rowOff>
    </xdr:from>
    <xdr:to>
      <xdr:col>36</xdr:col>
      <xdr:colOff>165100</xdr:colOff>
      <xdr:row>38</xdr:row>
      <xdr:rowOff>23622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40149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139174</xdr:rowOff>
    </xdr:from>
    <xdr:to>
      <xdr:col>55</xdr:col>
      <xdr:colOff>0</xdr:colOff>
      <xdr:row>58</xdr:row>
      <xdr:rowOff>143297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83274"/>
          <a:ext cx="8382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115963</xdr:rowOff>
    </xdr:from>
    <xdr:to>
      <xdr:col>50</xdr:col>
      <xdr:colOff>114300</xdr:colOff>
      <xdr:row>58</xdr:row>
      <xdr:rowOff>143297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0063"/>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115963</xdr:rowOff>
    </xdr:from>
    <xdr:to>
      <xdr:col>45</xdr:col>
      <xdr:colOff>177800</xdr:colOff>
      <xdr:row>58</xdr:row>
      <xdr:rowOff>139845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0063"/>
          <a:ext cx="889000" cy="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124758</xdr:rowOff>
    </xdr:from>
    <xdr:to>
      <xdr:col>41</xdr:col>
      <xdr:colOff>50800</xdr:colOff>
      <xdr:row>58</xdr:row>
      <xdr:rowOff>139845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6885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88374</xdr:rowOff>
    </xdr:from>
    <xdr:to>
      <xdr:col>55</xdr:col>
      <xdr:colOff>50800</xdr:colOff>
      <xdr:row>59</xdr:row>
      <xdr:rowOff>18524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3301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92497</xdr:rowOff>
    </xdr:from>
    <xdr:to>
      <xdr:col>50</xdr:col>
      <xdr:colOff>165100</xdr:colOff>
      <xdr:row>59</xdr:row>
      <xdr:rowOff>22647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13774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2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65163</xdr:rowOff>
    </xdr:from>
    <xdr:to>
      <xdr:col>46</xdr:col>
      <xdr:colOff>38100</xdr:colOff>
      <xdr:row>58</xdr:row>
      <xdr:rowOff>166763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89045</xdr:rowOff>
    </xdr:from>
    <xdr:to>
      <xdr:col>41</xdr:col>
      <xdr:colOff>101600</xdr:colOff>
      <xdr:row>59</xdr:row>
      <xdr:rowOff>19195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73958</xdr:rowOff>
    </xdr:from>
    <xdr:to>
      <xdr:col>36</xdr:col>
      <xdr:colOff>165100</xdr:colOff>
      <xdr:row>59</xdr:row>
      <xdr:rowOff>4108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166685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93802</xdr:rowOff>
    </xdr:from>
    <xdr:to>
      <xdr:col>55</xdr:col>
      <xdr:colOff>0</xdr:colOff>
      <xdr:row>76</xdr:row>
      <xdr:rowOff>128029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952552"/>
          <a:ext cx="838200" cy="20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12560</xdr:rowOff>
    </xdr:from>
    <xdr:to>
      <xdr:col>50</xdr:col>
      <xdr:colOff>114300</xdr:colOff>
      <xdr:row>76</xdr:row>
      <xdr:rowOff>128029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42760"/>
          <a:ext cx="889000" cy="1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12560</xdr:rowOff>
    </xdr:from>
    <xdr:to>
      <xdr:col>45</xdr:col>
      <xdr:colOff>177800</xdr:colOff>
      <xdr:row>77</xdr:row>
      <xdr:rowOff>105614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42760"/>
          <a:ext cx="889000" cy="2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30874</xdr:rowOff>
    </xdr:from>
    <xdr:to>
      <xdr:col>41</xdr:col>
      <xdr:colOff>50800</xdr:colOff>
      <xdr:row>77</xdr:row>
      <xdr:rowOff>105614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061074"/>
          <a:ext cx="889000" cy="2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43002</xdr:rowOff>
    </xdr:from>
    <xdr:to>
      <xdr:col>55</xdr:col>
      <xdr:colOff>50800</xdr:colOff>
      <xdr:row>75</xdr:row>
      <xdr:rowOff>144602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65879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77229</xdr:rowOff>
    </xdr:from>
    <xdr:to>
      <xdr:col>50</xdr:col>
      <xdr:colOff>165100</xdr:colOff>
      <xdr:row>77</xdr:row>
      <xdr:rowOff>7379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23906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133210</xdr:rowOff>
    </xdr:from>
    <xdr:to>
      <xdr:col>46</xdr:col>
      <xdr:colOff>38100</xdr:colOff>
      <xdr:row>76</xdr:row>
      <xdr:rowOff>63360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79887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54814</xdr:rowOff>
    </xdr:from>
    <xdr:to>
      <xdr:col>41</xdr:col>
      <xdr:colOff>101600</xdr:colOff>
      <xdr:row>77</xdr:row>
      <xdr:rowOff>156414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151524</xdr:rowOff>
    </xdr:from>
    <xdr:to>
      <xdr:col>36</xdr:col>
      <xdr:colOff>165100</xdr:colOff>
      <xdr:row>76</xdr:row>
      <xdr:rowOff>81674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98201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154879</xdr:rowOff>
    </xdr:from>
    <xdr:to>
      <xdr:col>55</xdr:col>
      <xdr:colOff>0</xdr:colOff>
      <xdr:row>94</xdr:row>
      <xdr:rowOff>58398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099729"/>
          <a:ext cx="838200" cy="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58398</xdr:rowOff>
    </xdr:from>
    <xdr:to>
      <xdr:col>50</xdr:col>
      <xdr:colOff>114300</xdr:colOff>
      <xdr:row>94</xdr:row>
      <xdr:rowOff>100901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174698"/>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100901</xdr:rowOff>
    </xdr:from>
    <xdr:to>
      <xdr:col>45</xdr:col>
      <xdr:colOff>177800</xdr:colOff>
      <xdr:row>94</xdr:row>
      <xdr:rowOff>155417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217201"/>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155417</xdr:rowOff>
    </xdr:from>
    <xdr:to>
      <xdr:col>41</xdr:col>
      <xdr:colOff>50800</xdr:colOff>
      <xdr:row>94</xdr:row>
      <xdr:rowOff>158142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271717"/>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104079</xdr:rowOff>
    </xdr:from>
    <xdr:to>
      <xdr:col>55</xdr:col>
      <xdr:colOff>50800</xdr:colOff>
      <xdr:row>94</xdr:row>
      <xdr:rowOff>34229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126956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0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7598</xdr:rowOff>
    </xdr:from>
    <xdr:to>
      <xdr:col>50</xdr:col>
      <xdr:colOff>165100</xdr:colOff>
      <xdr:row>94</xdr:row>
      <xdr:rowOff>109198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125725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8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50101</xdr:rowOff>
    </xdr:from>
    <xdr:to>
      <xdr:col>46</xdr:col>
      <xdr:colOff>38100</xdr:colOff>
      <xdr:row>94</xdr:row>
      <xdr:rowOff>151701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168228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4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104617</xdr:rowOff>
    </xdr:from>
    <xdr:to>
      <xdr:col>41</xdr:col>
      <xdr:colOff>101600</xdr:colOff>
      <xdr:row>95</xdr:row>
      <xdr:rowOff>34767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51294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107342</xdr:rowOff>
    </xdr:from>
    <xdr:to>
      <xdr:col>36</xdr:col>
      <xdr:colOff>165100</xdr:colOff>
      <xdr:row>95</xdr:row>
      <xdr:rowOff>37492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54019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60506</xdr:rowOff>
    </xdr:from>
    <xdr:to>
      <xdr:col>85</xdr:col>
      <xdr:colOff>127000</xdr:colOff>
      <xdr:row>37</xdr:row>
      <xdr:rowOff>67005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04156"/>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12157</xdr:rowOff>
    </xdr:from>
    <xdr:to>
      <xdr:col>81</xdr:col>
      <xdr:colOff>50800</xdr:colOff>
      <xdr:row>37</xdr:row>
      <xdr:rowOff>67005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55807"/>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166740</xdr:rowOff>
    </xdr:from>
    <xdr:to>
      <xdr:col>76</xdr:col>
      <xdr:colOff>114300</xdr:colOff>
      <xdr:row>37</xdr:row>
      <xdr:rowOff>12157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3894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166740</xdr:rowOff>
    </xdr:from>
    <xdr:to>
      <xdr:col>71</xdr:col>
      <xdr:colOff>177800</xdr:colOff>
      <xdr:row>37</xdr:row>
      <xdr:rowOff>63054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38940"/>
          <a:ext cx="8890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9706</xdr:rowOff>
    </xdr:from>
    <xdr:to>
      <xdr:col>85</xdr:col>
      <xdr:colOff>177800</xdr:colOff>
      <xdr:row>37</xdr:row>
      <xdr:rowOff>111306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159583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16205</xdr:rowOff>
    </xdr:from>
    <xdr:to>
      <xdr:col>81</xdr:col>
      <xdr:colOff>101600</xdr:colOff>
      <xdr:row>37</xdr:row>
      <xdr:rowOff>117805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108932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132807</xdr:rowOff>
    </xdr:from>
    <xdr:to>
      <xdr:col>76</xdr:col>
      <xdr:colOff>165100</xdr:colOff>
      <xdr:row>37</xdr:row>
      <xdr:rowOff>62957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54084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115940</xdr:rowOff>
    </xdr:from>
    <xdr:to>
      <xdr:col>72</xdr:col>
      <xdr:colOff>38100</xdr:colOff>
      <xdr:row>37</xdr:row>
      <xdr:rowOff>46090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37217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12254</xdr:rowOff>
    </xdr:from>
    <xdr:to>
      <xdr:col>67</xdr:col>
      <xdr:colOff>101600</xdr:colOff>
      <xdr:row>37</xdr:row>
      <xdr:rowOff>113854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104981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48096</xdr:rowOff>
    </xdr:from>
    <xdr:to>
      <xdr:col>85</xdr:col>
      <xdr:colOff>127000</xdr:colOff>
      <xdr:row>57</xdr:row>
      <xdr:rowOff>110165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20746"/>
          <a:ext cx="838200" cy="6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110165</xdr:rowOff>
    </xdr:from>
    <xdr:to>
      <xdr:col>81</xdr:col>
      <xdr:colOff>50800</xdr:colOff>
      <xdr:row>57</xdr:row>
      <xdr:rowOff>113114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82815"/>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113114</xdr:rowOff>
    </xdr:from>
    <xdr:to>
      <xdr:col>76</xdr:col>
      <xdr:colOff>114300</xdr:colOff>
      <xdr:row>57</xdr:row>
      <xdr:rowOff>152593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85764"/>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152593</xdr:rowOff>
    </xdr:from>
    <xdr:to>
      <xdr:col>71</xdr:col>
      <xdr:colOff>177800</xdr:colOff>
      <xdr:row>57</xdr:row>
      <xdr:rowOff>166876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25243"/>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168746</xdr:rowOff>
    </xdr:from>
    <xdr:to>
      <xdr:col>85</xdr:col>
      <xdr:colOff>177800</xdr:colOff>
      <xdr:row>57</xdr:row>
      <xdr:rowOff>98896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59365</xdr:rowOff>
    </xdr:from>
    <xdr:to>
      <xdr:col>81</xdr:col>
      <xdr:colOff>101600</xdr:colOff>
      <xdr:row>57</xdr:row>
      <xdr:rowOff>160965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152092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62314</xdr:rowOff>
    </xdr:from>
    <xdr:to>
      <xdr:col>76</xdr:col>
      <xdr:colOff>165100</xdr:colOff>
      <xdr:row>57</xdr:row>
      <xdr:rowOff>163914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155041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101793</xdr:rowOff>
    </xdr:from>
    <xdr:to>
      <xdr:col>72</xdr:col>
      <xdr:colOff>38100</xdr:colOff>
      <xdr:row>58</xdr:row>
      <xdr:rowOff>31943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23070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116076</xdr:rowOff>
    </xdr:from>
    <xdr:to>
      <xdr:col>67</xdr:col>
      <xdr:colOff>101600</xdr:colOff>
      <xdr:row>58</xdr:row>
      <xdr:rowOff>46226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37353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162522</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35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111722</xdr:rowOff>
    </xdr:from>
    <xdr:to>
      <xdr:col>67</xdr:col>
      <xdr:colOff>101600</xdr:colOff>
      <xdr:row>79</xdr:row>
      <xdr:rowOff>41872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32999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165891</xdr:rowOff>
    </xdr:from>
    <xdr:to>
      <xdr:col>85</xdr:col>
      <xdr:colOff>127000</xdr:colOff>
      <xdr:row>95</xdr:row>
      <xdr:rowOff>1504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282191"/>
          <a:ext cx="8382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165891</xdr:rowOff>
    </xdr:from>
    <xdr:to>
      <xdr:col>81</xdr:col>
      <xdr:colOff>50800</xdr:colOff>
      <xdr:row>95</xdr:row>
      <xdr:rowOff>13026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82191"/>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13026</xdr:rowOff>
    </xdr:from>
    <xdr:to>
      <xdr:col>76</xdr:col>
      <xdr:colOff>114300</xdr:colOff>
      <xdr:row>95</xdr:row>
      <xdr:rowOff>71059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00776"/>
          <a:ext cx="889000" cy="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71059</xdr:rowOff>
    </xdr:from>
    <xdr:to>
      <xdr:col>71</xdr:col>
      <xdr:colOff>177800</xdr:colOff>
      <xdr:row>95</xdr:row>
      <xdr:rowOff>75608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35880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122154</xdr:rowOff>
    </xdr:from>
    <xdr:to>
      <xdr:col>85</xdr:col>
      <xdr:colOff>177800</xdr:colOff>
      <xdr:row>95</xdr:row>
      <xdr:rowOff>52304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2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145031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115091</xdr:rowOff>
    </xdr:from>
    <xdr:to>
      <xdr:col>81</xdr:col>
      <xdr:colOff>101600</xdr:colOff>
      <xdr:row>95</xdr:row>
      <xdr:rowOff>45241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61768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133676</xdr:rowOff>
    </xdr:from>
    <xdr:to>
      <xdr:col>76</xdr:col>
      <xdr:colOff>165100</xdr:colOff>
      <xdr:row>95</xdr:row>
      <xdr:rowOff>63826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80353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20259</xdr:rowOff>
    </xdr:from>
    <xdr:to>
      <xdr:col>72</xdr:col>
      <xdr:colOff>38100</xdr:colOff>
      <xdr:row>95</xdr:row>
      <xdr:rowOff>121859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3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138386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24808</xdr:rowOff>
    </xdr:from>
    <xdr:to>
      <xdr:col>67</xdr:col>
      <xdr:colOff>101600</xdr:colOff>
      <xdr:row>95</xdr:row>
      <xdr:rowOff>126408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142935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・総務費は、</a:t>
          </a:r>
          <a:r>
            <a:rPr kumimoji="1" lang="ja-JP" altLang="en-US" sz="1000" b="0" i="0" baseline="0">
              <a:solidFill>
                <a:schemeClr val="dk1"/>
              </a:solidFill>
              <a:effectLst/>
              <a:latin typeface="+mn-lt"/>
              <a:ea typeface="+mn-ea"/>
              <a:cs typeface="+mn-cs"/>
            </a:rPr>
            <a:t>基金への積立、再生可能エネルギー転換促進調査業務の実施により前年度より増加しているものの、他団体よりも低い水準となっている。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　・民生費は、障害介護給付金等の増により増加傾向にあり、令和</a:t>
          </a:r>
          <a:r>
            <a:rPr kumimoji="1" lang="ja-JP" altLang="en-US" sz="1000" b="0" i="0" baseline="0">
              <a:solidFill>
                <a:schemeClr val="dk1"/>
              </a:solidFill>
              <a:effectLst/>
              <a:latin typeface="+mn-lt"/>
              <a:ea typeface="+mn-ea"/>
              <a:cs typeface="+mn-cs"/>
            </a:rPr>
            <a:t>３・４</a:t>
          </a:r>
          <a:r>
            <a:rPr kumimoji="1" lang="ja-JP" altLang="ja-JP" sz="1000" b="0" i="0" baseline="0">
              <a:solidFill>
                <a:schemeClr val="dk1"/>
              </a:solidFill>
              <a:effectLst/>
              <a:latin typeface="+mn-lt"/>
              <a:ea typeface="+mn-ea"/>
              <a:cs typeface="+mn-cs"/>
            </a:rPr>
            <a:t>年度では保育所整備事業の実施により大きく増となっている。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・労働費は、令和３年度に実施した人材開発センター大規模改修事業が終了したことにより大幅な減となっている。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・商工費は、令和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年度に実施したプレミアム付商品券発行事業などにより大幅な</a:t>
          </a:r>
          <a:r>
            <a:rPr kumimoji="1" lang="ja-JP" altLang="en-US" sz="1000" b="0" i="0" baseline="0">
              <a:solidFill>
                <a:schemeClr val="dk1"/>
              </a:solidFill>
              <a:effectLst/>
              <a:latin typeface="+mn-lt"/>
              <a:ea typeface="+mn-ea"/>
              <a:cs typeface="+mn-cs"/>
            </a:rPr>
            <a:t>増と</a:t>
          </a:r>
          <a:r>
            <a:rPr kumimoji="1" lang="ja-JP" altLang="ja-JP" sz="1000" b="0" i="0" baseline="0">
              <a:solidFill>
                <a:schemeClr val="dk1"/>
              </a:solidFill>
              <a:effectLst/>
              <a:latin typeface="+mn-lt"/>
              <a:ea typeface="+mn-ea"/>
              <a:cs typeface="+mn-cs"/>
            </a:rPr>
            <a:t>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土木費は、道路橋りょう事業、河川事業、公営住宅事業などの大型事業が多いことにより、類似団体平均と比較して高い水準となっている。今後においても計画的な事業実施により、事業費の平準化を目指す。</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・公債費は、類似団体平均に比べ高い水準にある。今後においても地方債の計画的な発行により、金額の圧縮を図っていく。 </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実質収支額の標準財政規模比は平成２４年度以降減少傾向にあったが、令和元年度以降は普通交付税の増等の影響により増となり、実質単年度収支の比率も</a:t>
          </a:r>
          <a:r>
            <a:rPr kumimoji="1" lang="ja-JP" altLang="en-US" sz="1050" b="0" i="0" baseline="0">
              <a:solidFill>
                <a:schemeClr val="dk1"/>
              </a:solidFill>
              <a:effectLst/>
              <a:latin typeface="+mn-lt"/>
              <a:ea typeface="+mn-ea"/>
              <a:cs typeface="+mn-cs"/>
            </a:rPr>
            <a:t>プラスを維持している</a:t>
          </a:r>
          <a:r>
            <a:rPr kumimoji="1" lang="ja-JP" altLang="ja-JP" sz="105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人口減に伴う町税等の減や公共施設の維持費等の増により、収支均衡を図ることが厳しい中、計画的な事業実施や経費圧縮、自主財源の確保を徹底して実施している。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今後においても公共施設の整備・改修等の大型事業を控えていることから、より計画的に実質収支の均衡を図っていく。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一般会計においては、各会計の収支も鑑みつつ、各経費の圧縮、自主財源の確保等にも努め、黒字を維持している。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各会計においては、水道事業会計の</a:t>
          </a:r>
          <a:r>
            <a:rPr kumimoji="1" lang="ja-JP" altLang="en-US" sz="1100" b="0" i="0" baseline="0">
              <a:solidFill>
                <a:schemeClr val="dk1"/>
              </a:solidFill>
              <a:effectLst/>
              <a:latin typeface="+mn-lt"/>
              <a:ea typeface="+mn-ea"/>
              <a:cs typeface="+mn-cs"/>
            </a:rPr>
            <a:t>黒字</a:t>
          </a:r>
          <a:r>
            <a:rPr kumimoji="1" lang="ja-JP" altLang="ja-JP" sz="1100" b="0" i="0" baseline="0">
              <a:solidFill>
                <a:schemeClr val="dk1"/>
              </a:solidFill>
              <a:effectLst/>
              <a:latin typeface="+mn-lt"/>
              <a:ea typeface="+mn-ea"/>
              <a:cs typeface="+mn-cs"/>
            </a:rPr>
            <a:t>額</a:t>
          </a:r>
          <a:r>
            <a:rPr kumimoji="1" lang="ja-JP" altLang="en-US" sz="1100" b="0" i="0" baseline="0">
              <a:solidFill>
                <a:schemeClr val="dk1"/>
              </a:solidFill>
              <a:effectLst/>
              <a:latin typeface="+mn-lt"/>
              <a:ea typeface="+mn-ea"/>
              <a:cs typeface="+mn-cs"/>
            </a:rPr>
            <a:t>は令和３年度まで</a:t>
          </a:r>
          <a:r>
            <a:rPr kumimoji="1" lang="ja-JP" altLang="ja-JP" sz="1100" b="0" i="0" baseline="0">
              <a:solidFill>
                <a:schemeClr val="dk1"/>
              </a:solidFill>
              <a:effectLst/>
              <a:latin typeface="+mn-lt"/>
              <a:ea typeface="+mn-ea"/>
              <a:cs typeface="+mn-cs"/>
            </a:rPr>
            <a:t>減少傾向に</a:t>
          </a:r>
          <a:r>
            <a:rPr kumimoji="1" lang="ja-JP" altLang="en-US" sz="1100" b="0" i="0" baseline="0">
              <a:solidFill>
                <a:schemeClr val="dk1"/>
              </a:solidFill>
              <a:effectLst/>
              <a:latin typeface="+mn-lt"/>
              <a:ea typeface="+mn-ea"/>
              <a:cs typeface="+mn-cs"/>
            </a:rPr>
            <a:t>あったが、令和４年度に料金改定を実施したことで増加に転換している。</a:t>
          </a:r>
          <a:r>
            <a:rPr kumimoji="1" lang="ja-JP" altLang="ja-JP" sz="1100" b="0" i="0" baseline="0">
              <a:solidFill>
                <a:schemeClr val="dk1"/>
              </a:solidFill>
              <a:effectLst/>
              <a:latin typeface="+mn-lt"/>
              <a:ea typeface="+mn-ea"/>
              <a:cs typeface="+mn-cs"/>
            </a:rPr>
            <a:t>臨海部土地造成事業特別会計、介護保険特別会計、国民健康保険特別会計、後期高齢者医療特別会計</a:t>
          </a:r>
          <a:r>
            <a:rPr kumimoji="1" lang="ja-JP" altLang="en-US" sz="1100" b="0" i="0" baseline="0">
              <a:solidFill>
                <a:schemeClr val="dk1"/>
              </a:solidFill>
              <a:effectLst/>
              <a:latin typeface="+mn-lt"/>
              <a:ea typeface="+mn-ea"/>
              <a:cs typeface="+mn-cs"/>
            </a:rPr>
            <a:t>は黒字を維持している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全会計の連結実質赤字比率は、黒字を維持しており、今後においても各会計の収支を注視しつつ、黒字の維持に努める。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平成１８年度に地方債の借換えを実施したことに伴い、元利償還金については、当分の間、ほぼ同水準で推移する見込みである。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庁舎建設に伴う地方債の元金償還が平成２９年度に始まったほか、岩内地方衛生組合の一般廃棄物中間処理施設建設事業に対する負担金に伴う地方債の元金償還が平成３０年度以降に順次始まっている。令和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については元利償還金の額は前年度</a:t>
          </a:r>
          <a:r>
            <a:rPr kumimoji="1" lang="ja-JP" altLang="en-US" sz="1100" b="0" i="0" baseline="0">
              <a:solidFill>
                <a:schemeClr val="dk1"/>
              </a:solidFill>
              <a:effectLst/>
              <a:latin typeface="+mn-lt"/>
              <a:ea typeface="+mn-ea"/>
              <a:cs typeface="+mn-cs"/>
            </a:rPr>
            <a:t>から減で推移している。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満期一括償還地方債の借入なし。</a:t>
          </a:r>
          <a:endParaRPr lang="ja-JP" altLang="ja-JP" sz="1000">
            <a:effectLst/>
          </a:endParaRPr>
        </a:p>
        <a:p>
          <a:pPr eaLnBrk="1" fontAlgn="auto" latinLnBrk="0" hangingPunct="1"/>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年度では、</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指定寄附により、「まちづくり推進基金」に１百万円、「ふるさと納税基金」に５</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社会福祉事業</a:t>
          </a:r>
          <a:r>
            <a:rPr kumimoji="1" lang="ja-JP" altLang="ja-JP" sz="1100" b="0" i="0" baseline="0">
              <a:solidFill>
                <a:schemeClr val="dk1"/>
              </a:solidFill>
              <a:effectLst/>
              <a:latin typeface="+mn-lt"/>
              <a:ea typeface="+mn-ea"/>
              <a:cs typeface="+mn-cs"/>
            </a:rPr>
            <a:t>基金」に</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百万円を積み立てたほか、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a:t>
          </a:r>
          <a:r>
            <a:rPr kumimoji="1" lang="ja-JP" altLang="en-US" sz="1100" b="0" i="0" baseline="0">
              <a:solidFill>
                <a:schemeClr val="dk1"/>
              </a:solidFill>
              <a:effectLst/>
              <a:latin typeface="+mn-lt"/>
              <a:ea typeface="+mn-ea"/>
              <a:cs typeface="+mn-cs"/>
            </a:rPr>
            <a:t>３００</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「学校整備基金」に１２０百万円、</a:t>
          </a:r>
          <a:r>
            <a:rPr kumimoji="1" lang="ja-JP" altLang="ja-JP" sz="1100" b="0" i="0" baseline="0">
              <a:solidFill>
                <a:schemeClr val="dk1"/>
              </a:solidFill>
              <a:effectLst/>
              <a:latin typeface="+mn-lt"/>
              <a:ea typeface="+mn-ea"/>
              <a:cs typeface="+mn-cs"/>
            </a:rPr>
            <a:t>「公共用施設維持修繕・維持補修基金」に</a:t>
          </a:r>
          <a:r>
            <a:rPr kumimoji="1" lang="ja-JP" altLang="en-US" sz="1100" b="0" i="0" baseline="0">
              <a:solidFill>
                <a:schemeClr val="dk1"/>
              </a:solidFill>
              <a:effectLst/>
              <a:latin typeface="+mn-lt"/>
              <a:ea typeface="+mn-ea"/>
              <a:cs typeface="+mn-cs"/>
            </a:rPr>
            <a:t>４５</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地域公共交通活性化基金</a:t>
          </a:r>
          <a:r>
            <a:rPr kumimoji="1" lang="ja-JP" altLang="ja-JP" sz="1100" b="0" i="0" baseline="0">
              <a:solidFill>
                <a:schemeClr val="dk1"/>
              </a:solidFill>
              <a:effectLst/>
              <a:latin typeface="+mn-lt"/>
              <a:ea typeface="+mn-ea"/>
              <a:cs typeface="+mn-cs"/>
            </a:rPr>
            <a:t>」に１</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町史編さん</a:t>
          </a:r>
          <a:r>
            <a:rPr kumimoji="1" lang="ja-JP" altLang="ja-JP" sz="1100" b="0" i="0" baseline="0">
              <a:solidFill>
                <a:schemeClr val="dk1"/>
              </a:solidFill>
              <a:effectLst/>
              <a:latin typeface="+mn-lt"/>
              <a:ea typeface="+mn-ea"/>
              <a:cs typeface="+mn-cs"/>
            </a:rPr>
            <a:t>基金」に</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０百万円</a:t>
          </a:r>
          <a:r>
            <a:rPr kumimoji="1" lang="ja-JP" altLang="en-US" sz="1100" b="0" i="0" baseline="0">
              <a:solidFill>
                <a:schemeClr val="dk1"/>
              </a:solidFill>
              <a:effectLst/>
              <a:latin typeface="+mn-lt"/>
              <a:ea typeface="+mn-ea"/>
              <a:cs typeface="+mn-cs"/>
            </a:rPr>
            <a:t>、「森林環境譲与税基金」に２百万円</a:t>
          </a:r>
          <a:r>
            <a:rPr kumimoji="1" lang="ja-JP" altLang="ja-JP" sz="1100" b="0" i="0" baseline="0">
              <a:solidFill>
                <a:schemeClr val="dk1"/>
              </a:solidFill>
              <a:effectLst/>
              <a:latin typeface="+mn-lt"/>
              <a:ea typeface="+mn-ea"/>
              <a:cs typeface="+mn-cs"/>
            </a:rPr>
            <a:t>の積み立てを行い、合計で</a:t>
          </a:r>
          <a:r>
            <a:rPr kumimoji="1" lang="ja-JP" altLang="en-US" sz="1100" b="0" i="0" baseline="0">
              <a:solidFill>
                <a:schemeClr val="dk1"/>
              </a:solidFill>
              <a:effectLst/>
              <a:latin typeface="+mn-lt"/>
              <a:ea typeface="+mn-ea"/>
              <a:cs typeface="+mn-cs"/>
            </a:rPr>
            <a:t>５６４</a:t>
          </a:r>
          <a:r>
            <a:rPr kumimoji="1" lang="ja-JP" altLang="ja-JP" sz="1100" b="0" i="0" baseline="0">
              <a:solidFill>
                <a:schemeClr val="dk1"/>
              </a:solidFill>
              <a:effectLst/>
              <a:latin typeface="+mn-lt"/>
              <a:ea typeface="+mn-ea"/>
              <a:cs typeface="+mn-cs"/>
            </a:rPr>
            <a:t>百万円の積立額となった。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a:t>
          </a:r>
          <a:r>
            <a:rPr kumimoji="1" lang="ja-JP" altLang="en-US" sz="1100" b="0" i="0" baseline="0">
              <a:solidFill>
                <a:schemeClr val="dk1"/>
              </a:solidFill>
              <a:effectLst/>
              <a:latin typeface="+mn-lt"/>
              <a:ea typeface="+mn-ea"/>
              <a:cs typeface="+mn-cs"/>
            </a:rPr>
            <a:t>文化センター修繕費</a:t>
          </a:r>
          <a:r>
            <a:rPr kumimoji="1" lang="ja-JP" altLang="ja-JP" sz="1100" b="0" i="0" baseline="0">
              <a:solidFill>
                <a:schemeClr val="dk1"/>
              </a:solidFill>
              <a:effectLst/>
              <a:latin typeface="+mn-lt"/>
              <a:ea typeface="+mn-ea"/>
              <a:cs typeface="+mn-cs"/>
            </a:rPr>
            <a:t>などの財源として「</a:t>
          </a:r>
          <a:r>
            <a:rPr kumimoji="1" lang="ja-JP" altLang="en-US" sz="1100" b="0" i="0" baseline="0">
              <a:solidFill>
                <a:schemeClr val="dk1"/>
              </a:solidFill>
              <a:effectLst/>
              <a:latin typeface="+mn-lt"/>
              <a:ea typeface="+mn-ea"/>
              <a:cs typeface="+mn-cs"/>
            </a:rPr>
            <a:t>文化センター維持基金</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百万円、漁業振興事業の財源として「漁業振興基金」を</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スキー場リフト</a:t>
          </a:r>
          <a:r>
            <a:rPr kumimoji="1" lang="ja-JP" altLang="ja-JP" sz="1100" b="0" i="0" baseline="0">
              <a:solidFill>
                <a:schemeClr val="dk1"/>
              </a:solidFill>
              <a:effectLst/>
              <a:latin typeface="+mn-lt"/>
              <a:ea typeface="+mn-ea"/>
              <a:cs typeface="+mn-cs"/>
            </a:rPr>
            <a:t>の修繕費</a:t>
          </a:r>
          <a:r>
            <a:rPr kumimoji="1" lang="ja-JP" altLang="en-US" sz="1100" b="0" i="0" baseline="0">
              <a:solidFill>
                <a:schemeClr val="dk1"/>
              </a:solidFill>
              <a:effectLst/>
              <a:latin typeface="+mn-lt"/>
              <a:ea typeface="+mn-ea"/>
              <a:cs typeface="+mn-cs"/>
            </a:rPr>
            <a:t>、リゾートパークの大規模改修事業費</a:t>
          </a:r>
          <a:r>
            <a:rPr kumimoji="1" lang="ja-JP" altLang="ja-JP" sz="1100" b="0" i="0" baseline="0">
              <a:solidFill>
                <a:schemeClr val="dk1"/>
              </a:solidFill>
              <a:effectLst/>
              <a:latin typeface="+mn-lt"/>
              <a:ea typeface="+mn-ea"/>
              <a:cs typeface="+mn-cs"/>
            </a:rPr>
            <a:t>などの財源として「公共用施設維持修繕・維持補修基金」を１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ふるさと納税の寄附者の意向に沿った事業の財源として「ふるさと納税基金」を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合計で</a:t>
          </a:r>
          <a:r>
            <a:rPr kumimoji="1" lang="ja-JP" altLang="en-US" sz="1100" b="0" i="0" baseline="0">
              <a:solidFill>
                <a:schemeClr val="dk1"/>
              </a:solidFill>
              <a:effectLst/>
              <a:latin typeface="+mn-lt"/>
              <a:ea typeface="+mn-ea"/>
              <a:cs typeface="+mn-cs"/>
            </a:rPr>
            <a:t>３５</a:t>
          </a:r>
          <a:r>
            <a:rPr kumimoji="1" lang="ja-JP" altLang="ja-JP" sz="1100" b="0" i="0" baseline="0">
              <a:solidFill>
                <a:schemeClr val="dk1"/>
              </a:solidFill>
              <a:effectLst/>
              <a:latin typeface="+mn-lt"/>
              <a:ea typeface="+mn-ea"/>
              <a:cs typeface="+mn-cs"/>
            </a:rPr>
            <a:t>百万円の取崩額となり、基金全体の残高は令和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年度末で</a:t>
          </a:r>
          <a:r>
            <a:rPr kumimoji="1" lang="ja-JP" altLang="en-US" sz="1100" b="0" i="0" baseline="0">
              <a:solidFill>
                <a:schemeClr val="dk1"/>
              </a:solidFill>
              <a:effectLst/>
              <a:latin typeface="+mn-lt"/>
              <a:ea typeface="+mn-ea"/>
              <a:cs typeface="+mn-cs"/>
            </a:rPr>
            <a:t>５２９</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今後も町税の減が見込まれる中、各特定目的基金の使途に合った事業の財源として取り崩しを行う一方、</a:t>
          </a:r>
          <a:r>
            <a:rPr kumimoji="1" lang="ja-JP" altLang="en-US" sz="1100" b="0" i="0" baseline="0">
              <a:solidFill>
                <a:schemeClr val="dk1"/>
              </a:solidFill>
              <a:effectLst/>
              <a:latin typeface="+mn-lt"/>
              <a:ea typeface="+mn-ea"/>
              <a:cs typeface="+mn-cs"/>
            </a:rPr>
            <a:t>計画的に</a:t>
          </a:r>
          <a:r>
            <a:rPr kumimoji="1" lang="ja-JP" altLang="ja-JP" sz="1100" b="0" i="0" baseline="0">
              <a:solidFill>
                <a:schemeClr val="dk1"/>
              </a:solidFill>
              <a:effectLst/>
              <a:latin typeface="+mn-lt"/>
              <a:ea typeface="+mn-ea"/>
              <a:cs typeface="+mn-cs"/>
            </a:rPr>
            <a:t>基金の積み立てを行うことにより、基金全体の残高維持を目指す。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・漁業振興基金：町の漁業振興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・ふるさと納税基金：寄付者の意向に沿った事業に充てる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・学校整備基金：学校の建設・維持補修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年度では、</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指定寄附により、「まちづくり推進基金」に１百万円、「ふるさと納税基金」に５５百万円、「社会福祉事業基金」に１百万円を積み立てたほか、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「学校整備基金」に１２０百万円、「公共用施設維持修繕・維持補修基金」に４５百万円、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地域公共交通活性化基金」に１０百万円、</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「町史編さん基金」に３０百万円、「森林環境譲与税基金」に２百万円の積み立てを行い、合計で</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６４百万円の積立額となった。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また、文化センター修繕費などの財源として「文化センター維持基金」を４百万円、漁業振興事業の財源として「漁業振興基金」を７百万円、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スキー場リフトの修繕費、リゾートパークの大規模改修事業費などの財源として「公共用施設維持修繕・維持補修基金」を１２百万円、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ふるさと納税の寄附者の意向に沿った事業の財源として「ふるさと納税基金」を９百万円、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合計で３５百万円の取崩額となり、その他目的基金の残高は令和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年度末で２</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９百万円の増となった。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ふるさと納税基金：平成２８年度の制度導入以降、寄附件数も年々増加し、毎年度安定的に積み立てを行っている。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今後においても、寄附金の積み立てと寄附者の意向に沿った取り崩しを計画的に行い、基金残高の増を目指す。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学校整備基金：令和８年度開校を目指す義務教育学校の整備に向けて計画的に積立を実施する。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前年度決算剰余金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百万円の積み立てを実施した。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各年度の一般会計決算において剰余金が生じた場合は、可能な範囲で財政調整基金の積積み立てを積極的に行う。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令和３年度</a:t>
          </a:r>
          <a:r>
            <a:rPr kumimoji="1" lang="ja-JP" altLang="en-US" sz="1100" b="0" i="0" baseline="0">
              <a:solidFill>
                <a:schemeClr val="dk1"/>
              </a:solidFill>
              <a:effectLst/>
              <a:latin typeface="+mn-lt"/>
              <a:ea typeface="+mn-ea"/>
              <a:cs typeface="+mn-cs"/>
            </a:rPr>
            <a:t>には</a:t>
          </a:r>
          <a:r>
            <a:rPr kumimoji="1" lang="ja-JP" altLang="ja-JP" sz="1100" b="0" i="0" baseline="0">
              <a:solidFill>
                <a:schemeClr val="dk1"/>
              </a:solidFill>
              <a:effectLst/>
              <a:latin typeface="+mn-lt"/>
              <a:ea typeface="+mn-ea"/>
              <a:cs typeface="+mn-cs"/>
            </a:rPr>
            <a:t>臨時財政対策債償還のための経費として地方交付税の基準財政需要額の臨時費目に臨時財政対策基金費が創設されたことに伴い、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５１百万円の積立を実施した</a:t>
          </a:r>
          <a:r>
            <a:rPr kumimoji="1" lang="ja-JP" altLang="en-US" sz="1100" b="0" i="0" baseline="0">
              <a:solidFill>
                <a:schemeClr val="dk1"/>
              </a:solidFill>
              <a:effectLst/>
              <a:latin typeface="+mn-lt"/>
              <a:ea typeface="+mn-ea"/>
              <a:cs typeface="+mn-cs"/>
            </a:rPr>
            <a:t>が、令和４年度では増減はない。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令和３年度の臨時財政対策債償還のために積立を実施した５１百万円については、令和７年度に償還が始まることから、計画的に取崩を実施する。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9567729</v>
      </c>
      <c r="BO4" s="449"/>
      <c r="BP4" s="449"/>
      <c r="BQ4" s="449"/>
      <c r="BR4" s="449"/>
      <c r="BS4" s="449"/>
      <c r="BT4" s="449"/>
      <c r="BU4" s="450"/>
      <c r="BV4" s="448">
        <v>9065508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13.8</v>
      </c>
      <c r="CU4" s="589"/>
      <c r="CV4" s="589"/>
      <c r="CW4" s="589"/>
      <c r="CX4" s="589"/>
      <c r="CY4" s="589"/>
      <c r="CZ4" s="589"/>
      <c r="DA4" s="590"/>
      <c r="DB4" s="588">
        <v>13.3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8958269</v>
      </c>
      <c r="BO5" s="420"/>
      <c r="BP5" s="420"/>
      <c r="BQ5" s="420"/>
      <c r="BR5" s="420"/>
      <c r="BS5" s="420"/>
      <c r="BT5" s="420"/>
      <c r="BU5" s="421"/>
      <c r="BV5" s="419">
        <v>8452378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v>
      </c>
      <c r="CU5" s="417"/>
      <c r="CV5" s="417"/>
      <c r="CW5" s="417"/>
      <c r="CX5" s="417"/>
      <c r="CY5" s="417"/>
      <c r="CZ5" s="417"/>
      <c r="DA5" s="418"/>
      <c r="DB5" s="416">
        <v>87.5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609460</v>
      </c>
      <c r="BO6" s="420"/>
      <c r="BP6" s="420"/>
      <c r="BQ6" s="420"/>
      <c r="BR6" s="420"/>
      <c r="BS6" s="420"/>
      <c r="BT6" s="420"/>
      <c r="BU6" s="421"/>
      <c r="BV6" s="419">
        <v>613130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v>
      </c>
      <c r="CU6" s="563"/>
      <c r="CV6" s="563"/>
      <c r="CW6" s="563"/>
      <c r="CX6" s="563"/>
      <c r="CY6" s="563"/>
      <c r="CZ6" s="563"/>
      <c r="DA6" s="564"/>
      <c r="DB6" s="562">
        <v>91.1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974</v>
      </c>
      <c r="BO7" s="420"/>
      <c r="BP7" s="420"/>
      <c r="BQ7" s="420"/>
      <c r="BR7" s="420"/>
      <c r="BS7" s="420"/>
      <c r="BT7" s="420"/>
      <c r="BU7" s="421"/>
      <c r="BV7" s="419">
        <v>1842</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4393686</v>
      </c>
      <c r="CU7" s="420"/>
      <c r="CV7" s="420"/>
      <c r="CW7" s="420"/>
      <c r="CX7" s="420"/>
      <c r="CY7" s="420"/>
      <c r="CZ7" s="420"/>
      <c r="DA7" s="421"/>
      <c r="DB7" s="419">
        <v>4602499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608486</v>
      </c>
      <c r="BO8" s="420"/>
      <c r="BP8" s="420"/>
      <c r="BQ8" s="420"/>
      <c r="BR8" s="420"/>
      <c r="BS8" s="420"/>
      <c r="BT8" s="420"/>
      <c r="BU8" s="421"/>
      <c r="BV8" s="419">
        <v>611288</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11648</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96</v>
      </c>
      <c r="AV9" s="478"/>
      <c r="AW9" s="478"/>
      <c r="AX9" s="478"/>
      <c r="AY9" s="433" t="s">
        <v>116</v>
      </c>
      <c r="AZ9" s="434"/>
      <c r="BA9" s="434"/>
      <c r="BB9" s="434"/>
      <c r="BC9" s="434"/>
      <c r="BD9" s="434"/>
      <c r="BE9" s="434"/>
      <c r="BF9" s="434"/>
      <c r="BG9" s="434"/>
      <c r="BH9" s="434"/>
      <c r="BI9" s="434"/>
      <c r="BJ9" s="434"/>
      <c r="BK9" s="434"/>
      <c r="BL9" s="434"/>
      <c r="BM9" s="435"/>
      <c r="BN9" s="419">
        <v>-2802</v>
      </c>
      <c r="BO9" s="420"/>
      <c r="BP9" s="420"/>
      <c r="BQ9" s="420"/>
      <c r="BR9" s="420"/>
      <c r="BS9" s="420"/>
      <c r="BT9" s="420"/>
      <c r="BU9" s="421"/>
      <c r="BV9" s="419">
        <v>364469</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14.9</v>
      </c>
      <c r="CU9" s="417"/>
      <c r="CV9" s="417"/>
      <c r="CW9" s="417"/>
      <c r="CX9" s="417"/>
      <c r="CY9" s="417"/>
      <c r="CZ9" s="417"/>
      <c r="DA9" s="418"/>
      <c r="DB9" s="416">
        <v>16.3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13042</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300182</v>
      </c>
      <c r="BO10" s="420"/>
      <c r="BP10" s="420"/>
      <c r="BQ10" s="420"/>
      <c r="BR10" s="420"/>
      <c r="BS10" s="420"/>
      <c r="BT10" s="420"/>
      <c r="BU10" s="421"/>
      <c r="BV10" s="419">
        <v>170086</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11343</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11264</v>
      </c>
      <c r="S13" s="507"/>
      <c r="T13" s="507"/>
      <c r="U13" s="507"/>
      <c r="V13" s="508"/>
      <c r="W13" s="509" t="s">
        <v>141</v>
      </c>
      <c r="X13" s="405"/>
      <c r="Y13" s="405"/>
      <c r="Z13" s="405"/>
      <c r="AA13" s="405"/>
      <c r="AB13" s="406"/>
      <c r="AC13" s="372">
        <v>180</v>
      </c>
      <c r="AD13" s="373"/>
      <c r="AE13" s="373"/>
      <c r="AF13" s="373"/>
      <c r="AG13" s="374"/>
      <c r="AH13" s="372">
        <v>217</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297380</v>
      </c>
      <c r="BO13" s="420"/>
      <c r="BP13" s="420"/>
      <c r="BQ13" s="420"/>
      <c r="BR13" s="420"/>
      <c r="BS13" s="420"/>
      <c r="BT13" s="420"/>
      <c r="BU13" s="421"/>
      <c r="BV13" s="419">
        <v>534555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13.4</v>
      </c>
      <c r="CU13" s="417"/>
      <c r="CV13" s="417"/>
      <c r="CW13" s="417"/>
      <c r="CX13" s="417"/>
      <c r="CY13" s="417"/>
      <c r="CZ13" s="417"/>
      <c r="DA13" s="418"/>
      <c r="DB13" s="416">
        <v>14.3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11658</v>
      </c>
      <c r="S14" s="507"/>
      <c r="T14" s="507"/>
      <c r="U14" s="507"/>
      <c r="V14" s="508"/>
      <c r="W14" s="510"/>
      <c r="X14" s="408"/>
      <c r="Y14" s="408"/>
      <c r="Z14" s="408"/>
      <c r="AA14" s="408"/>
      <c r="AB14" s="409"/>
      <c r="AC14" s="499">
        <v>3.2</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100.3</v>
      </c>
      <c r="CU14" s="517"/>
      <c r="CV14" s="517"/>
      <c r="CW14" s="517"/>
      <c r="CX14" s="517"/>
      <c r="CY14" s="517"/>
      <c r="CZ14" s="517"/>
      <c r="DA14" s="518"/>
      <c r="DB14" s="516">
        <v>111.9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11608</v>
      </c>
      <c r="S15" s="507"/>
      <c r="T15" s="507"/>
      <c r="U15" s="507"/>
      <c r="V15" s="508"/>
      <c r="W15" s="509" t="s">
        <v>149</v>
      </c>
      <c r="X15" s="405"/>
      <c r="Y15" s="405"/>
      <c r="Z15" s="405"/>
      <c r="AA15" s="405"/>
      <c r="AB15" s="406"/>
      <c r="AC15" s="372">
        <v>1755</v>
      </c>
      <c r="AD15" s="373"/>
      <c r="AE15" s="373"/>
      <c r="AF15" s="373"/>
      <c r="AG15" s="374"/>
      <c r="AH15" s="372">
        <v>2040</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1203980</v>
      </c>
      <c r="BO15" s="449"/>
      <c r="BP15" s="449"/>
      <c r="BQ15" s="449"/>
      <c r="BR15" s="449"/>
      <c r="BS15" s="449"/>
      <c r="BT15" s="449"/>
      <c r="BU15" s="450"/>
      <c r="BV15" s="448">
        <v>1161495</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31.3</v>
      </c>
      <c r="AD16" s="500"/>
      <c r="AE16" s="500"/>
      <c r="AF16" s="500"/>
      <c r="AG16" s="501"/>
      <c r="AH16" s="499">
        <v>32.9</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4045556</v>
      </c>
      <c r="BO16" s="420"/>
      <c r="BP16" s="420"/>
      <c r="BQ16" s="420"/>
      <c r="BR16" s="420"/>
      <c r="BS16" s="420"/>
      <c r="BT16" s="420"/>
      <c r="BU16" s="421"/>
      <c r="BV16" s="419">
        <v>4134111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3672</v>
      </c>
      <c r="AD17" s="373"/>
      <c r="AE17" s="373"/>
      <c r="AF17" s="373"/>
      <c r="AG17" s="374"/>
      <c r="AH17" s="372">
        <v>3946</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1502776</v>
      </c>
      <c r="BO17" s="420"/>
      <c r="BP17" s="420"/>
      <c r="BQ17" s="420"/>
      <c r="BR17" s="420"/>
      <c r="BS17" s="420"/>
      <c r="BT17" s="420"/>
      <c r="BU17" s="421"/>
      <c r="BV17" s="419">
        <v>1442585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70.599999999999994</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63.6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4125840</v>
      </c>
      <c r="BO18" s="420"/>
      <c r="BP18" s="420"/>
      <c r="BQ18" s="420"/>
      <c r="BR18" s="420"/>
      <c r="BS18" s="420"/>
      <c r="BT18" s="420"/>
      <c r="BU18" s="421"/>
      <c r="BV18" s="419">
        <v>4122240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6162932</v>
      </c>
      <c r="BO19" s="420"/>
      <c r="BP19" s="420"/>
      <c r="BQ19" s="420"/>
      <c r="BR19" s="420"/>
      <c r="BS19" s="420"/>
      <c r="BT19" s="420"/>
      <c r="BU19" s="421"/>
      <c r="BV19" s="419">
        <v>5878789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5750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9259713</v>
      </c>
      <c r="BO22" s="449"/>
      <c r="BP22" s="449"/>
      <c r="BQ22" s="449"/>
      <c r="BR22" s="449"/>
      <c r="BS22" s="449"/>
      <c r="BT22" s="449"/>
      <c r="BU22" s="450"/>
      <c r="BV22" s="448">
        <v>9338401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7117056</v>
      </c>
      <c r="BO23" s="420"/>
      <c r="BP23" s="420"/>
      <c r="BQ23" s="420"/>
      <c r="BR23" s="420"/>
      <c r="BS23" s="420"/>
      <c r="BT23" s="420"/>
      <c r="BU23" s="421"/>
      <c r="BV23" s="419">
        <v>7235191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6850</v>
      </c>
      <c r="R24" s="373"/>
      <c r="S24" s="373"/>
      <c r="T24" s="373"/>
      <c r="U24" s="373"/>
      <c r="V24" s="374"/>
      <c r="W24" s="462"/>
      <c r="X24" s="399"/>
      <c r="Y24" s="400"/>
      <c r="Z24" s="375" t="s">
        <v>174</v>
      </c>
      <c r="AA24" s="376"/>
      <c r="AB24" s="376"/>
      <c r="AC24" s="376"/>
      <c r="AD24" s="376"/>
      <c r="AE24" s="376"/>
      <c r="AF24" s="376"/>
      <c r="AG24" s="377"/>
      <c r="AH24" s="372">
        <v>136</v>
      </c>
      <c r="AI24" s="373"/>
      <c r="AJ24" s="373"/>
      <c r="AK24" s="373"/>
      <c r="AL24" s="374"/>
      <c r="AM24" s="372">
        <v>392088</v>
      </c>
      <c r="AN24" s="373"/>
      <c r="AO24" s="373"/>
      <c r="AP24" s="373"/>
      <c r="AQ24" s="373"/>
      <c r="AR24" s="374"/>
      <c r="AS24" s="372">
        <v>2883</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7054470</v>
      </c>
      <c r="BO24" s="420"/>
      <c r="BP24" s="420"/>
      <c r="BQ24" s="420"/>
      <c r="BR24" s="420"/>
      <c r="BS24" s="420"/>
      <c r="BT24" s="420"/>
      <c r="BU24" s="421"/>
      <c r="BV24" s="419">
        <v>6965556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5700</v>
      </c>
      <c r="R25" s="373"/>
      <c r="S25" s="373"/>
      <c r="T25" s="373"/>
      <c r="U25" s="373"/>
      <c r="V25" s="374"/>
      <c r="W25" s="462"/>
      <c r="X25" s="399"/>
      <c r="Y25" s="400"/>
      <c r="Z25" s="375" t="s">
        <v>177</v>
      </c>
      <c r="AA25" s="376"/>
      <c r="AB25" s="376"/>
      <c r="AC25" s="376"/>
      <c r="AD25" s="376"/>
      <c r="AE25" s="376"/>
      <c r="AF25" s="376"/>
      <c r="AG25" s="377"/>
      <c r="AH25" s="372" t="s">
        <v>139</v>
      </c>
      <c r="AI25" s="373"/>
      <c r="AJ25" s="373"/>
      <c r="AK25" s="373"/>
      <c r="AL25" s="374"/>
      <c r="AM25" s="372" t="s">
        <v>138</v>
      </c>
      <c r="AN25" s="373"/>
      <c r="AO25" s="373"/>
      <c r="AP25" s="373"/>
      <c r="AQ25" s="373"/>
      <c r="AR25" s="374"/>
      <c r="AS25" s="372" t="s">
        <v>139</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202802</v>
      </c>
      <c r="BO25" s="449"/>
      <c r="BP25" s="449"/>
      <c r="BQ25" s="449"/>
      <c r="BR25" s="449"/>
      <c r="BS25" s="449"/>
      <c r="BT25" s="449"/>
      <c r="BU25" s="450"/>
      <c r="BV25" s="448">
        <v>546845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5330</v>
      </c>
      <c r="R26" s="373"/>
      <c r="S26" s="373"/>
      <c r="T26" s="373"/>
      <c r="U26" s="373"/>
      <c r="V26" s="374"/>
      <c r="W26" s="462"/>
      <c r="X26" s="399"/>
      <c r="Y26" s="400"/>
      <c r="Z26" s="375" t="s">
        <v>180</v>
      </c>
      <c r="AA26" s="430"/>
      <c r="AB26" s="430"/>
      <c r="AC26" s="430"/>
      <c r="AD26" s="430"/>
      <c r="AE26" s="430"/>
      <c r="AF26" s="430"/>
      <c r="AG26" s="431"/>
      <c r="AH26" s="372">
        <v>2</v>
      </c>
      <c r="AI26" s="373"/>
      <c r="AJ26" s="373"/>
      <c r="AK26" s="373"/>
      <c r="AL26" s="374"/>
      <c r="AM26" s="372" t="s">
        <v>181</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184</v>
      </c>
      <c r="BO26" s="420"/>
      <c r="BP26" s="420"/>
      <c r="BQ26" s="420"/>
      <c r="BR26" s="420"/>
      <c r="BS26" s="420"/>
      <c r="BT26" s="420"/>
      <c r="BU26" s="421"/>
      <c r="BV26" s="419" t="s">
        <v>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186</v>
      </c>
      <c r="F27" s="376"/>
      <c r="G27" s="376"/>
      <c r="H27" s="376"/>
      <c r="I27" s="376"/>
      <c r="J27" s="376"/>
      <c r="K27" s="377"/>
      <c r="L27" s="372">
        <v>1</v>
      </c>
      <c r="M27" s="373"/>
      <c r="N27" s="373"/>
      <c r="O27" s="373"/>
      <c r="P27" s="374"/>
      <c r="Q27" s="372">
        <v>2820</v>
      </c>
      <c r="R27" s="373"/>
      <c r="S27" s="373"/>
      <c r="T27" s="373"/>
      <c r="U27" s="373"/>
      <c r="V27" s="374"/>
      <c r="W27" s="462"/>
      <c r="X27" s="399"/>
      <c r="Y27" s="400"/>
      <c r="Z27" s="375" t="s">
        <v>187</v>
      </c>
      <c r="AA27" s="376"/>
      <c r="AB27" s="376"/>
      <c r="AC27" s="376"/>
      <c r="AD27" s="376"/>
      <c r="AE27" s="376"/>
      <c r="AF27" s="376"/>
      <c r="AG27" s="377"/>
      <c r="AH27" s="372" t="s">
        <v>129</v>
      </c>
      <c r="AI27" s="373"/>
      <c r="AJ27" s="373"/>
      <c r="AK27" s="373"/>
      <c r="AL27" s="374"/>
      <c r="AM27" s="372" t="s">
        <v>139</v>
      </c>
      <c r="AN27" s="373"/>
      <c r="AO27" s="373"/>
      <c r="AP27" s="373"/>
      <c r="AQ27" s="373"/>
      <c r="AR27" s="374"/>
      <c r="AS27" s="372" t="s">
        <v>138</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186054</v>
      </c>
      <c r="BO27" s="454"/>
      <c r="BP27" s="454"/>
      <c r="BQ27" s="454"/>
      <c r="BR27" s="454"/>
      <c r="BS27" s="454"/>
      <c r="BT27" s="454"/>
      <c r="BU27" s="455"/>
      <c r="BV27" s="453">
        <v>185860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2260</v>
      </c>
      <c r="R28" s="373"/>
      <c r="S28" s="373"/>
      <c r="T28" s="373"/>
      <c r="U28" s="373"/>
      <c r="V28" s="374"/>
      <c r="W28" s="462"/>
      <c r="X28" s="399"/>
      <c r="Y28" s="400"/>
      <c r="Z28" s="375" t="s">
        <v>190</v>
      </c>
      <c r="AA28" s="376"/>
      <c r="AB28" s="376"/>
      <c r="AC28" s="376"/>
      <c r="AD28" s="376"/>
      <c r="AE28" s="376"/>
      <c r="AF28" s="376"/>
      <c r="AG28" s="377"/>
      <c r="AH28" s="372" t="s">
        <v>185</v>
      </c>
      <c r="AI28" s="373"/>
      <c r="AJ28" s="373"/>
      <c r="AK28" s="373"/>
      <c r="AL28" s="374"/>
      <c r="AM28" s="372" t="s">
        <v>184</v>
      </c>
      <c r="AN28" s="373"/>
      <c r="AO28" s="373"/>
      <c r="AP28" s="373"/>
      <c r="AQ28" s="373"/>
      <c r="AR28" s="374"/>
      <c r="AS28" s="372" t="s">
        <v>185</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605158</v>
      </c>
      <c r="BO28" s="449"/>
      <c r="BP28" s="449"/>
      <c r="BQ28" s="449"/>
      <c r="BR28" s="449"/>
      <c r="BS28" s="449"/>
      <c r="BT28" s="449"/>
      <c r="BU28" s="450"/>
      <c r="BV28" s="448">
        <v>304976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13</v>
      </c>
      <c r="M29" s="373"/>
      <c r="N29" s="373"/>
      <c r="O29" s="373"/>
      <c r="P29" s="374"/>
      <c r="Q29" s="372">
        <v>1850</v>
      </c>
      <c r="R29" s="373"/>
      <c r="S29" s="373"/>
      <c r="T29" s="373"/>
      <c r="U29" s="373"/>
      <c r="V29" s="374"/>
      <c r="W29" s="463"/>
      <c r="X29" s="464"/>
      <c r="Y29" s="465"/>
      <c r="Z29" s="375" t="s">
        <v>193</v>
      </c>
      <c r="AA29" s="376"/>
      <c r="AB29" s="376"/>
      <c r="AC29" s="376"/>
      <c r="AD29" s="376"/>
      <c r="AE29" s="376"/>
      <c r="AF29" s="376"/>
      <c r="AG29" s="377"/>
      <c r="AH29" s="372">
        <v>136</v>
      </c>
      <c r="AI29" s="373"/>
      <c r="AJ29" s="373"/>
      <c r="AK29" s="373"/>
      <c r="AL29" s="374"/>
      <c r="AM29" s="372">
        <v>392088</v>
      </c>
      <c r="AN29" s="373"/>
      <c r="AO29" s="373"/>
      <c r="AP29" s="373"/>
      <c r="AQ29" s="373"/>
      <c r="AR29" s="374"/>
      <c r="AS29" s="372">
        <v>2883</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66450</v>
      </c>
      <c r="BO29" s="420"/>
      <c r="BP29" s="420"/>
      <c r="BQ29" s="420"/>
      <c r="BR29" s="420"/>
      <c r="BS29" s="420"/>
      <c r="BT29" s="420"/>
      <c r="BU29" s="421"/>
      <c r="BV29" s="419">
        <v>66437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1201631</v>
      </c>
      <c r="BO30" s="454"/>
      <c r="BP30" s="454"/>
      <c r="BQ30" s="454"/>
      <c r="BR30" s="454"/>
      <c r="BS30" s="454"/>
      <c r="BT30" s="454"/>
      <c r="BU30" s="455"/>
      <c r="BV30" s="453">
        <v>973399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203</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206</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臨海部土地造成事業特別会計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岩内地方衛生組合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岩内地方船舶上架公社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岩内・寿都消防組合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深層水事業特別会計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後志教育研修センター</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3CiZ5BXddfYQgvCNp9Jaed/tX2mrILJUOwn/m6TodPIq1UzZEurCKVkJeXIYA0oEQb5n6Vcfe0sIchF1t4joA==" saltValue="YhaI1OUpqcgZmvY1/gnL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234</v>
      </c>
      <c r="C5" s="677"/>
      <c r="D5" s="677"/>
      <c r="E5" s="677"/>
      <c r="F5" s="677"/>
      <c r="G5" s="677"/>
      <c r="H5" s="677"/>
      <c r="I5" s="677"/>
      <c r="J5" s="677"/>
      <c r="K5" s="677"/>
      <c r="L5" s="677"/>
      <c r="M5" s="677"/>
      <c r="N5" s="677"/>
      <c r="O5" s="677"/>
      <c r="P5" s="677"/>
      <c r="Q5" s="678"/>
      <c r="R5" s="673">
        <v>1234232</v>
      </c>
      <c r="S5" s="674"/>
      <c r="T5" s="674"/>
      <c r="U5" s="674"/>
      <c r="V5" s="674"/>
      <c r="W5" s="674"/>
      <c r="X5" s="674"/>
      <c r="Y5" s="702"/>
      <c r="Z5" s="715">
        <v>12.9</v>
      </c>
      <c r="AA5" s="715"/>
      <c r="AB5" s="715"/>
      <c r="AC5" s="715"/>
      <c r="AD5" s="716">
        <v>1170032</v>
      </c>
      <c r="AE5" s="716"/>
      <c r="AF5" s="716"/>
      <c r="AG5" s="716"/>
      <c r="AH5" s="716"/>
      <c r="AI5" s="716"/>
      <c r="AJ5" s="716"/>
      <c r="AK5" s="716"/>
      <c r="AL5" s="703">
        <v>26.4</v>
      </c>
      <c r="AM5" s="685"/>
      <c r="AN5" s="685"/>
      <c r="AO5" s="704"/>
      <c r="AP5" s="676" t="s">
        <v>235</v>
      </c>
      <c r="AQ5" s="677"/>
      <c r="AR5" s="677"/>
      <c r="AS5" s="677"/>
      <c r="AT5" s="677"/>
      <c r="AU5" s="677"/>
      <c r="AV5" s="677"/>
      <c r="AW5" s="677"/>
      <c r="AX5" s="677"/>
      <c r="AY5" s="677"/>
      <c r="AZ5" s="677"/>
      <c r="BA5" s="677"/>
      <c r="BB5" s="677"/>
      <c r="BC5" s="677"/>
      <c r="BD5" s="677"/>
      <c r="BE5" s="677"/>
      <c r="BF5" s="678"/>
      <c r="BG5" s="621">
        <v>1164225</v>
      </c>
      <c r="BH5" s="622"/>
      <c r="BI5" s="622"/>
      <c r="BJ5" s="622"/>
      <c r="BK5" s="622"/>
      <c r="BL5" s="622"/>
      <c r="BM5" s="622"/>
      <c r="BN5" s="623"/>
      <c r="BO5" s="659">
        <v>94.3</v>
      </c>
      <c r="BP5" s="659"/>
      <c r="BQ5" s="659"/>
      <c r="BR5" s="659"/>
      <c r="BS5" s="660">
        <v>16564</v>
      </c>
      <c r="BT5" s="660"/>
      <c r="BU5" s="660"/>
      <c r="BV5" s="660"/>
      <c r="BW5" s="660"/>
      <c r="BX5" s="660"/>
      <c r="BY5" s="660"/>
      <c r="BZ5" s="660"/>
      <c r="CA5" s="660"/>
      <c r="CB5" s="695"/>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15">
      <c r="B6" s="618" t="s">
        <v>239</v>
      </c>
      <c r="C6" s="619"/>
      <c r="D6" s="619"/>
      <c r="E6" s="619"/>
      <c r="F6" s="619"/>
      <c r="G6" s="619"/>
      <c r="H6" s="619"/>
      <c r="I6" s="619"/>
      <c r="J6" s="619"/>
      <c r="K6" s="619"/>
      <c r="L6" s="619"/>
      <c r="M6" s="619"/>
      <c r="N6" s="619"/>
      <c r="O6" s="619"/>
      <c r="P6" s="619"/>
      <c r="Q6" s="620"/>
      <c r="R6" s="621">
        <v>48021</v>
      </c>
      <c r="S6" s="622"/>
      <c r="T6" s="622"/>
      <c r="U6" s="622"/>
      <c r="V6" s="622"/>
      <c r="W6" s="622"/>
      <c r="X6" s="622"/>
      <c r="Y6" s="623"/>
      <c r="Z6" s="659">
        <v>0.5</v>
      </c>
      <c r="AA6" s="659"/>
      <c r="AB6" s="659"/>
      <c r="AC6" s="659"/>
      <c r="AD6" s="660">
        <v>48021</v>
      </c>
      <c r="AE6" s="660"/>
      <c r="AF6" s="660"/>
      <c r="AG6" s="660"/>
      <c r="AH6" s="660"/>
      <c r="AI6" s="660"/>
      <c r="AJ6" s="660"/>
      <c r="AK6" s="660"/>
      <c r="AL6" s="624">
        <v>1.1000000000000001</v>
      </c>
      <c r="AM6" s="625"/>
      <c r="AN6" s="625"/>
      <c r="AO6" s="661"/>
      <c r="AP6" s="618" t="s">
        <v>240</v>
      </c>
      <c r="AQ6" s="619"/>
      <c r="AR6" s="619"/>
      <c r="AS6" s="619"/>
      <c r="AT6" s="619"/>
      <c r="AU6" s="619"/>
      <c r="AV6" s="619"/>
      <c r="AW6" s="619"/>
      <c r="AX6" s="619"/>
      <c r="AY6" s="619"/>
      <c r="AZ6" s="619"/>
      <c r="BA6" s="619"/>
      <c r="BB6" s="619"/>
      <c r="BC6" s="619"/>
      <c r="BD6" s="619"/>
      <c r="BE6" s="619"/>
      <c r="BF6" s="620"/>
      <c r="BG6" s="621">
        <v>1164225</v>
      </c>
      <c r="BH6" s="622"/>
      <c r="BI6" s="622"/>
      <c r="BJ6" s="622"/>
      <c r="BK6" s="622"/>
      <c r="BL6" s="622"/>
      <c r="BM6" s="622"/>
      <c r="BN6" s="623"/>
      <c r="BO6" s="659">
        <v>94.3</v>
      </c>
      <c r="BP6" s="659"/>
      <c r="BQ6" s="659"/>
      <c r="BR6" s="659"/>
      <c r="BS6" s="660">
        <v>16564</v>
      </c>
      <c r="BT6" s="660"/>
      <c r="BU6" s="660"/>
      <c r="BV6" s="660"/>
      <c r="BW6" s="660"/>
      <c r="BX6" s="660"/>
      <c r="BY6" s="660"/>
      <c r="BZ6" s="660"/>
      <c r="CA6" s="660"/>
      <c r="CB6" s="695"/>
      <c r="CD6" s="676" t="s">
        <v>241</v>
      </c>
      <c r="CE6" s="677"/>
      <c r="CF6" s="677"/>
      <c r="CG6" s="677"/>
      <c r="CH6" s="677"/>
      <c r="CI6" s="677"/>
      <c r="CJ6" s="677"/>
      <c r="CK6" s="677"/>
      <c r="CL6" s="677"/>
      <c r="CM6" s="677"/>
      <c r="CN6" s="677"/>
      <c r="CO6" s="677"/>
      <c r="CP6" s="677"/>
      <c r="CQ6" s="678"/>
      <c r="CR6" s="621">
        <v>84515</v>
      </c>
      <c r="CS6" s="622"/>
      <c r="CT6" s="622"/>
      <c r="CU6" s="622"/>
      <c r="CV6" s="622"/>
      <c r="CW6" s="622"/>
      <c r="CX6" s="622"/>
      <c r="CY6" s="623"/>
      <c r="CZ6" s="703">
        <v>0.9</v>
      </c>
      <c r="DA6" s="685"/>
      <c r="DB6" s="685"/>
      <c r="DC6" s="705"/>
      <c r="DD6" s="627">
        <v>1036</v>
      </c>
      <c r="DE6" s="622"/>
      <c r="DF6" s="622"/>
      <c r="DG6" s="622"/>
      <c r="DH6" s="622"/>
      <c r="DI6" s="622"/>
      <c r="DJ6" s="622"/>
      <c r="DK6" s="622"/>
      <c r="DL6" s="622"/>
      <c r="DM6" s="622"/>
      <c r="DN6" s="622"/>
      <c r="DO6" s="622"/>
      <c r="DP6" s="623"/>
      <c r="DQ6" s="627">
        <v>84473</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490</v>
      </c>
      <c r="S7" s="622"/>
      <c r="T7" s="622"/>
      <c r="U7" s="622"/>
      <c r="V7" s="622"/>
      <c r="W7" s="622"/>
      <c r="X7" s="622"/>
      <c r="Y7" s="623"/>
      <c r="Z7" s="659">
        <v>0</v>
      </c>
      <c r="AA7" s="659"/>
      <c r="AB7" s="659"/>
      <c r="AC7" s="659"/>
      <c r="AD7" s="660">
        <v>490</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600311</v>
      </c>
      <c r="BH7" s="622"/>
      <c r="BI7" s="622"/>
      <c r="BJ7" s="622"/>
      <c r="BK7" s="622"/>
      <c r="BL7" s="622"/>
      <c r="BM7" s="622"/>
      <c r="BN7" s="623"/>
      <c r="BO7" s="659">
        <v>48.6</v>
      </c>
      <c r="BP7" s="659"/>
      <c r="BQ7" s="659"/>
      <c r="BR7" s="659"/>
      <c r="BS7" s="660">
        <v>16564</v>
      </c>
      <c r="BT7" s="660"/>
      <c r="BU7" s="660"/>
      <c r="BV7" s="660"/>
      <c r="BW7" s="660"/>
      <c r="BX7" s="660"/>
      <c r="BY7" s="660"/>
      <c r="BZ7" s="660"/>
      <c r="CA7" s="660"/>
      <c r="CB7" s="695"/>
      <c r="CD7" s="618" t="s">
        <v>244</v>
      </c>
      <c r="CE7" s="619"/>
      <c r="CF7" s="619"/>
      <c r="CG7" s="619"/>
      <c r="CH7" s="619"/>
      <c r="CI7" s="619"/>
      <c r="CJ7" s="619"/>
      <c r="CK7" s="619"/>
      <c r="CL7" s="619"/>
      <c r="CM7" s="619"/>
      <c r="CN7" s="619"/>
      <c r="CO7" s="619"/>
      <c r="CP7" s="619"/>
      <c r="CQ7" s="620"/>
      <c r="CR7" s="621">
        <v>1407903</v>
      </c>
      <c r="CS7" s="622"/>
      <c r="CT7" s="622"/>
      <c r="CU7" s="622"/>
      <c r="CV7" s="622"/>
      <c r="CW7" s="622"/>
      <c r="CX7" s="622"/>
      <c r="CY7" s="623"/>
      <c r="CZ7" s="659">
        <v>15.7</v>
      </c>
      <c r="DA7" s="659"/>
      <c r="DB7" s="659"/>
      <c r="DC7" s="659"/>
      <c r="DD7" s="627">
        <v>8942</v>
      </c>
      <c r="DE7" s="622"/>
      <c r="DF7" s="622"/>
      <c r="DG7" s="622"/>
      <c r="DH7" s="622"/>
      <c r="DI7" s="622"/>
      <c r="DJ7" s="622"/>
      <c r="DK7" s="622"/>
      <c r="DL7" s="622"/>
      <c r="DM7" s="622"/>
      <c r="DN7" s="622"/>
      <c r="DO7" s="622"/>
      <c r="DP7" s="623"/>
      <c r="DQ7" s="627">
        <v>1079841</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3595</v>
      </c>
      <c r="S8" s="622"/>
      <c r="T8" s="622"/>
      <c r="U8" s="622"/>
      <c r="V8" s="622"/>
      <c r="W8" s="622"/>
      <c r="X8" s="622"/>
      <c r="Y8" s="623"/>
      <c r="Z8" s="659">
        <v>0</v>
      </c>
      <c r="AA8" s="659"/>
      <c r="AB8" s="659"/>
      <c r="AC8" s="659"/>
      <c r="AD8" s="660">
        <v>3595</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19260</v>
      </c>
      <c r="BH8" s="622"/>
      <c r="BI8" s="622"/>
      <c r="BJ8" s="622"/>
      <c r="BK8" s="622"/>
      <c r="BL8" s="622"/>
      <c r="BM8" s="622"/>
      <c r="BN8" s="623"/>
      <c r="BO8" s="659">
        <v>1.6</v>
      </c>
      <c r="BP8" s="659"/>
      <c r="BQ8" s="659"/>
      <c r="BR8" s="659"/>
      <c r="BS8" s="660" t="s">
        <v>185</v>
      </c>
      <c r="BT8" s="660"/>
      <c r="BU8" s="660"/>
      <c r="BV8" s="660"/>
      <c r="BW8" s="660"/>
      <c r="BX8" s="660"/>
      <c r="BY8" s="660"/>
      <c r="BZ8" s="660"/>
      <c r="CA8" s="660"/>
      <c r="CB8" s="695"/>
      <c r="CD8" s="618" t="s">
        <v>247</v>
      </c>
      <c r="CE8" s="619"/>
      <c r="CF8" s="619"/>
      <c r="CG8" s="619"/>
      <c r="CH8" s="619"/>
      <c r="CI8" s="619"/>
      <c r="CJ8" s="619"/>
      <c r="CK8" s="619"/>
      <c r="CL8" s="619"/>
      <c r="CM8" s="619"/>
      <c r="CN8" s="619"/>
      <c r="CO8" s="619"/>
      <c r="CP8" s="619"/>
      <c r="CQ8" s="620"/>
      <c r="CR8" s="621">
        <v>2601130</v>
      </c>
      <c r="CS8" s="622"/>
      <c r="CT8" s="622"/>
      <c r="CU8" s="622"/>
      <c r="CV8" s="622"/>
      <c r="CW8" s="622"/>
      <c r="CX8" s="622"/>
      <c r="CY8" s="623"/>
      <c r="CZ8" s="659">
        <v>29</v>
      </c>
      <c r="DA8" s="659"/>
      <c r="DB8" s="659"/>
      <c r="DC8" s="659"/>
      <c r="DD8" s="627">
        <v>496244</v>
      </c>
      <c r="DE8" s="622"/>
      <c r="DF8" s="622"/>
      <c r="DG8" s="622"/>
      <c r="DH8" s="622"/>
      <c r="DI8" s="622"/>
      <c r="DJ8" s="622"/>
      <c r="DK8" s="622"/>
      <c r="DL8" s="622"/>
      <c r="DM8" s="622"/>
      <c r="DN8" s="622"/>
      <c r="DO8" s="622"/>
      <c r="DP8" s="623"/>
      <c r="DQ8" s="627">
        <v>1113380</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2903</v>
      </c>
      <c r="S9" s="622"/>
      <c r="T9" s="622"/>
      <c r="U9" s="622"/>
      <c r="V9" s="622"/>
      <c r="W9" s="622"/>
      <c r="X9" s="622"/>
      <c r="Y9" s="623"/>
      <c r="Z9" s="659">
        <v>0</v>
      </c>
      <c r="AA9" s="659"/>
      <c r="AB9" s="659"/>
      <c r="AC9" s="659"/>
      <c r="AD9" s="660">
        <v>2903</v>
      </c>
      <c r="AE9" s="660"/>
      <c r="AF9" s="660"/>
      <c r="AG9" s="660"/>
      <c r="AH9" s="660"/>
      <c r="AI9" s="660"/>
      <c r="AJ9" s="660"/>
      <c r="AK9" s="660"/>
      <c r="AL9" s="624">
        <v>0.1</v>
      </c>
      <c r="AM9" s="625"/>
      <c r="AN9" s="625"/>
      <c r="AO9" s="661"/>
      <c r="AP9" s="618" t="s">
        <v>249</v>
      </c>
      <c r="AQ9" s="619"/>
      <c r="AR9" s="619"/>
      <c r="AS9" s="619"/>
      <c r="AT9" s="619"/>
      <c r="AU9" s="619"/>
      <c r="AV9" s="619"/>
      <c r="AW9" s="619"/>
      <c r="AX9" s="619"/>
      <c r="AY9" s="619"/>
      <c r="AZ9" s="619"/>
      <c r="BA9" s="619"/>
      <c r="BB9" s="619"/>
      <c r="BC9" s="619"/>
      <c r="BD9" s="619"/>
      <c r="BE9" s="619"/>
      <c r="BF9" s="620"/>
      <c r="BG9" s="621">
        <v>504073</v>
      </c>
      <c r="BH9" s="622"/>
      <c r="BI9" s="622"/>
      <c r="BJ9" s="622"/>
      <c r="BK9" s="622"/>
      <c r="BL9" s="622"/>
      <c r="BM9" s="622"/>
      <c r="BN9" s="623"/>
      <c r="BO9" s="659">
        <v>40.799999999999997</v>
      </c>
      <c r="BP9" s="659"/>
      <c r="BQ9" s="659"/>
      <c r="BR9" s="659"/>
      <c r="BS9" s="660" t="s">
        <v>185</v>
      </c>
      <c r="BT9" s="660"/>
      <c r="BU9" s="660"/>
      <c r="BV9" s="660"/>
      <c r="BW9" s="660"/>
      <c r="BX9" s="660"/>
      <c r="BY9" s="660"/>
      <c r="BZ9" s="660"/>
      <c r="CA9" s="660"/>
      <c r="CB9" s="695"/>
      <c r="CD9" s="618" t="s">
        <v>250</v>
      </c>
      <c r="CE9" s="619"/>
      <c r="CF9" s="619"/>
      <c r="CG9" s="619"/>
      <c r="CH9" s="619"/>
      <c r="CI9" s="619"/>
      <c r="CJ9" s="619"/>
      <c r="CK9" s="619"/>
      <c r="CL9" s="619"/>
      <c r="CM9" s="619"/>
      <c r="CN9" s="619"/>
      <c r="CO9" s="619"/>
      <c r="CP9" s="619"/>
      <c r="CQ9" s="620"/>
      <c r="CR9" s="621">
        <v>718446</v>
      </c>
      <c r="CS9" s="622"/>
      <c r="CT9" s="622"/>
      <c r="CU9" s="622"/>
      <c r="CV9" s="622"/>
      <c r="CW9" s="622"/>
      <c r="CX9" s="622"/>
      <c r="CY9" s="623"/>
      <c r="CZ9" s="659">
        <v>8</v>
      </c>
      <c r="DA9" s="659"/>
      <c r="DB9" s="659"/>
      <c r="DC9" s="659"/>
      <c r="DD9" s="627">
        <v>18726</v>
      </c>
      <c r="DE9" s="622"/>
      <c r="DF9" s="622"/>
      <c r="DG9" s="622"/>
      <c r="DH9" s="622"/>
      <c r="DI9" s="622"/>
      <c r="DJ9" s="622"/>
      <c r="DK9" s="622"/>
      <c r="DL9" s="622"/>
      <c r="DM9" s="622"/>
      <c r="DN9" s="622"/>
      <c r="DO9" s="622"/>
      <c r="DP9" s="623"/>
      <c r="DQ9" s="627">
        <v>524481</v>
      </c>
      <c r="DR9" s="622"/>
      <c r="DS9" s="622"/>
      <c r="DT9" s="622"/>
      <c r="DU9" s="622"/>
      <c r="DV9" s="622"/>
      <c r="DW9" s="622"/>
      <c r="DX9" s="622"/>
      <c r="DY9" s="622"/>
      <c r="DZ9" s="622"/>
      <c r="EA9" s="622"/>
      <c r="EB9" s="622"/>
      <c r="EC9" s="658"/>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252</v>
      </c>
      <c r="S10" s="622"/>
      <c r="T10" s="622"/>
      <c r="U10" s="622"/>
      <c r="V10" s="622"/>
      <c r="W10" s="622"/>
      <c r="X10" s="622"/>
      <c r="Y10" s="623"/>
      <c r="Z10" s="659" t="s">
        <v>185</v>
      </c>
      <c r="AA10" s="659"/>
      <c r="AB10" s="659"/>
      <c r="AC10" s="659"/>
      <c r="AD10" s="660" t="s">
        <v>252</v>
      </c>
      <c r="AE10" s="660"/>
      <c r="AF10" s="660"/>
      <c r="AG10" s="660"/>
      <c r="AH10" s="660"/>
      <c r="AI10" s="660"/>
      <c r="AJ10" s="660"/>
      <c r="AK10" s="660"/>
      <c r="AL10" s="624" t="s">
        <v>252</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43546</v>
      </c>
      <c r="BH10" s="622"/>
      <c r="BI10" s="622"/>
      <c r="BJ10" s="622"/>
      <c r="BK10" s="622"/>
      <c r="BL10" s="622"/>
      <c r="BM10" s="622"/>
      <c r="BN10" s="623"/>
      <c r="BO10" s="659">
        <v>3.5</v>
      </c>
      <c r="BP10" s="659"/>
      <c r="BQ10" s="659"/>
      <c r="BR10" s="659"/>
      <c r="BS10" s="660">
        <v>7019</v>
      </c>
      <c r="BT10" s="660"/>
      <c r="BU10" s="660"/>
      <c r="BV10" s="660"/>
      <c r="BW10" s="660"/>
      <c r="BX10" s="660"/>
      <c r="BY10" s="660"/>
      <c r="BZ10" s="660"/>
      <c r="CA10" s="660"/>
      <c r="CB10" s="695"/>
      <c r="CD10" s="618" t="s">
        <v>254</v>
      </c>
      <c r="CE10" s="619"/>
      <c r="CF10" s="619"/>
      <c r="CG10" s="619"/>
      <c r="CH10" s="619"/>
      <c r="CI10" s="619"/>
      <c r="CJ10" s="619"/>
      <c r="CK10" s="619"/>
      <c r="CL10" s="619"/>
      <c r="CM10" s="619"/>
      <c r="CN10" s="619"/>
      <c r="CO10" s="619"/>
      <c r="CP10" s="619"/>
      <c r="CQ10" s="620"/>
      <c r="CR10" s="621">
        <v>16870</v>
      </c>
      <c r="CS10" s="622"/>
      <c r="CT10" s="622"/>
      <c r="CU10" s="622"/>
      <c r="CV10" s="622"/>
      <c r="CW10" s="622"/>
      <c r="CX10" s="622"/>
      <c r="CY10" s="623"/>
      <c r="CZ10" s="659">
        <v>0.2</v>
      </c>
      <c r="DA10" s="659"/>
      <c r="DB10" s="659"/>
      <c r="DC10" s="659"/>
      <c r="DD10" s="627" t="s">
        <v>252</v>
      </c>
      <c r="DE10" s="622"/>
      <c r="DF10" s="622"/>
      <c r="DG10" s="622"/>
      <c r="DH10" s="622"/>
      <c r="DI10" s="622"/>
      <c r="DJ10" s="622"/>
      <c r="DK10" s="622"/>
      <c r="DL10" s="622"/>
      <c r="DM10" s="622"/>
      <c r="DN10" s="622"/>
      <c r="DO10" s="622"/>
      <c r="DP10" s="623"/>
      <c r="DQ10" s="627">
        <v>15728</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316147</v>
      </c>
      <c r="S11" s="622"/>
      <c r="T11" s="622"/>
      <c r="U11" s="622"/>
      <c r="V11" s="622"/>
      <c r="W11" s="622"/>
      <c r="X11" s="622"/>
      <c r="Y11" s="623"/>
      <c r="Z11" s="624">
        <v>3.3</v>
      </c>
      <c r="AA11" s="625"/>
      <c r="AB11" s="625"/>
      <c r="AC11" s="626"/>
      <c r="AD11" s="627">
        <v>316147</v>
      </c>
      <c r="AE11" s="622"/>
      <c r="AF11" s="622"/>
      <c r="AG11" s="622"/>
      <c r="AH11" s="622"/>
      <c r="AI11" s="622"/>
      <c r="AJ11" s="622"/>
      <c r="AK11" s="623"/>
      <c r="AL11" s="624">
        <v>7.1</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33432</v>
      </c>
      <c r="BH11" s="622"/>
      <c r="BI11" s="622"/>
      <c r="BJ11" s="622"/>
      <c r="BK11" s="622"/>
      <c r="BL11" s="622"/>
      <c r="BM11" s="622"/>
      <c r="BN11" s="623"/>
      <c r="BO11" s="659">
        <v>2.7</v>
      </c>
      <c r="BP11" s="659"/>
      <c r="BQ11" s="659"/>
      <c r="BR11" s="659"/>
      <c r="BS11" s="660">
        <v>9545</v>
      </c>
      <c r="BT11" s="660"/>
      <c r="BU11" s="660"/>
      <c r="BV11" s="660"/>
      <c r="BW11" s="660"/>
      <c r="BX11" s="660"/>
      <c r="BY11" s="660"/>
      <c r="BZ11" s="660"/>
      <c r="CA11" s="660"/>
      <c r="CB11" s="695"/>
      <c r="CD11" s="618" t="s">
        <v>257</v>
      </c>
      <c r="CE11" s="619"/>
      <c r="CF11" s="619"/>
      <c r="CG11" s="619"/>
      <c r="CH11" s="619"/>
      <c r="CI11" s="619"/>
      <c r="CJ11" s="619"/>
      <c r="CK11" s="619"/>
      <c r="CL11" s="619"/>
      <c r="CM11" s="619"/>
      <c r="CN11" s="619"/>
      <c r="CO11" s="619"/>
      <c r="CP11" s="619"/>
      <c r="CQ11" s="620"/>
      <c r="CR11" s="621">
        <v>114212</v>
      </c>
      <c r="CS11" s="622"/>
      <c r="CT11" s="622"/>
      <c r="CU11" s="622"/>
      <c r="CV11" s="622"/>
      <c r="CW11" s="622"/>
      <c r="CX11" s="622"/>
      <c r="CY11" s="623"/>
      <c r="CZ11" s="659">
        <v>1.3</v>
      </c>
      <c r="DA11" s="659"/>
      <c r="DB11" s="659"/>
      <c r="DC11" s="659"/>
      <c r="DD11" s="627">
        <v>1232</v>
      </c>
      <c r="DE11" s="622"/>
      <c r="DF11" s="622"/>
      <c r="DG11" s="622"/>
      <c r="DH11" s="622"/>
      <c r="DI11" s="622"/>
      <c r="DJ11" s="622"/>
      <c r="DK11" s="622"/>
      <c r="DL11" s="622"/>
      <c r="DM11" s="622"/>
      <c r="DN11" s="622"/>
      <c r="DO11" s="622"/>
      <c r="DP11" s="623"/>
      <c r="DQ11" s="627">
        <v>73979</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t="s">
        <v>185</v>
      </c>
      <c r="S12" s="622"/>
      <c r="T12" s="622"/>
      <c r="U12" s="622"/>
      <c r="V12" s="622"/>
      <c r="W12" s="622"/>
      <c r="X12" s="622"/>
      <c r="Y12" s="623"/>
      <c r="Z12" s="659" t="s">
        <v>252</v>
      </c>
      <c r="AA12" s="659"/>
      <c r="AB12" s="659"/>
      <c r="AC12" s="659"/>
      <c r="AD12" s="660" t="s">
        <v>185</v>
      </c>
      <c r="AE12" s="660"/>
      <c r="AF12" s="660"/>
      <c r="AG12" s="660"/>
      <c r="AH12" s="660"/>
      <c r="AI12" s="660"/>
      <c r="AJ12" s="660"/>
      <c r="AK12" s="660"/>
      <c r="AL12" s="624" t="s">
        <v>185</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374080</v>
      </c>
      <c r="BH12" s="622"/>
      <c r="BI12" s="622"/>
      <c r="BJ12" s="622"/>
      <c r="BK12" s="622"/>
      <c r="BL12" s="622"/>
      <c r="BM12" s="622"/>
      <c r="BN12" s="623"/>
      <c r="BO12" s="659">
        <v>30.3</v>
      </c>
      <c r="BP12" s="659"/>
      <c r="BQ12" s="659"/>
      <c r="BR12" s="659"/>
      <c r="BS12" s="660" t="s">
        <v>252</v>
      </c>
      <c r="BT12" s="660"/>
      <c r="BU12" s="660"/>
      <c r="BV12" s="660"/>
      <c r="BW12" s="660"/>
      <c r="BX12" s="660"/>
      <c r="BY12" s="660"/>
      <c r="BZ12" s="660"/>
      <c r="CA12" s="660"/>
      <c r="CB12" s="695"/>
      <c r="CD12" s="618" t="s">
        <v>260</v>
      </c>
      <c r="CE12" s="619"/>
      <c r="CF12" s="619"/>
      <c r="CG12" s="619"/>
      <c r="CH12" s="619"/>
      <c r="CI12" s="619"/>
      <c r="CJ12" s="619"/>
      <c r="CK12" s="619"/>
      <c r="CL12" s="619"/>
      <c r="CM12" s="619"/>
      <c r="CN12" s="619"/>
      <c r="CO12" s="619"/>
      <c r="CP12" s="619"/>
      <c r="CQ12" s="620"/>
      <c r="CR12" s="621">
        <v>568445</v>
      </c>
      <c r="CS12" s="622"/>
      <c r="CT12" s="622"/>
      <c r="CU12" s="622"/>
      <c r="CV12" s="622"/>
      <c r="CW12" s="622"/>
      <c r="CX12" s="622"/>
      <c r="CY12" s="623"/>
      <c r="CZ12" s="659">
        <v>6.3</v>
      </c>
      <c r="DA12" s="659"/>
      <c r="DB12" s="659"/>
      <c r="DC12" s="659"/>
      <c r="DD12" s="627">
        <v>10846</v>
      </c>
      <c r="DE12" s="622"/>
      <c r="DF12" s="622"/>
      <c r="DG12" s="622"/>
      <c r="DH12" s="622"/>
      <c r="DI12" s="622"/>
      <c r="DJ12" s="622"/>
      <c r="DK12" s="622"/>
      <c r="DL12" s="622"/>
      <c r="DM12" s="622"/>
      <c r="DN12" s="622"/>
      <c r="DO12" s="622"/>
      <c r="DP12" s="623"/>
      <c r="DQ12" s="627">
        <v>300083</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185</v>
      </c>
      <c r="S13" s="622"/>
      <c r="T13" s="622"/>
      <c r="U13" s="622"/>
      <c r="V13" s="622"/>
      <c r="W13" s="622"/>
      <c r="X13" s="622"/>
      <c r="Y13" s="623"/>
      <c r="Z13" s="659" t="s">
        <v>185</v>
      </c>
      <c r="AA13" s="659"/>
      <c r="AB13" s="659"/>
      <c r="AC13" s="659"/>
      <c r="AD13" s="660" t="s">
        <v>252</v>
      </c>
      <c r="AE13" s="660"/>
      <c r="AF13" s="660"/>
      <c r="AG13" s="660"/>
      <c r="AH13" s="660"/>
      <c r="AI13" s="660"/>
      <c r="AJ13" s="660"/>
      <c r="AK13" s="660"/>
      <c r="AL13" s="624" t="s">
        <v>185</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367620</v>
      </c>
      <c r="BH13" s="622"/>
      <c r="BI13" s="622"/>
      <c r="BJ13" s="622"/>
      <c r="BK13" s="622"/>
      <c r="BL13" s="622"/>
      <c r="BM13" s="622"/>
      <c r="BN13" s="623"/>
      <c r="BO13" s="659">
        <v>29.8</v>
      </c>
      <c r="BP13" s="659"/>
      <c r="BQ13" s="659"/>
      <c r="BR13" s="659"/>
      <c r="BS13" s="660" t="s">
        <v>185</v>
      </c>
      <c r="BT13" s="660"/>
      <c r="BU13" s="660"/>
      <c r="BV13" s="660"/>
      <c r="BW13" s="660"/>
      <c r="BX13" s="660"/>
      <c r="BY13" s="660"/>
      <c r="BZ13" s="660"/>
      <c r="CA13" s="660"/>
      <c r="CB13" s="695"/>
      <c r="CD13" s="618" t="s">
        <v>263</v>
      </c>
      <c r="CE13" s="619"/>
      <c r="CF13" s="619"/>
      <c r="CG13" s="619"/>
      <c r="CH13" s="619"/>
      <c r="CI13" s="619"/>
      <c r="CJ13" s="619"/>
      <c r="CK13" s="619"/>
      <c r="CL13" s="619"/>
      <c r="CM13" s="619"/>
      <c r="CN13" s="619"/>
      <c r="CO13" s="619"/>
      <c r="CP13" s="619"/>
      <c r="CQ13" s="620"/>
      <c r="CR13" s="621">
        <v>1444466</v>
      </c>
      <c r="CS13" s="622"/>
      <c r="CT13" s="622"/>
      <c r="CU13" s="622"/>
      <c r="CV13" s="622"/>
      <c r="CW13" s="622"/>
      <c r="CX13" s="622"/>
      <c r="CY13" s="623"/>
      <c r="CZ13" s="659">
        <v>16.100000000000001</v>
      </c>
      <c r="DA13" s="659"/>
      <c r="DB13" s="659"/>
      <c r="DC13" s="659"/>
      <c r="DD13" s="627">
        <v>602928</v>
      </c>
      <c r="DE13" s="622"/>
      <c r="DF13" s="622"/>
      <c r="DG13" s="622"/>
      <c r="DH13" s="622"/>
      <c r="DI13" s="622"/>
      <c r="DJ13" s="622"/>
      <c r="DK13" s="622"/>
      <c r="DL13" s="622"/>
      <c r="DM13" s="622"/>
      <c r="DN13" s="622"/>
      <c r="DO13" s="622"/>
      <c r="DP13" s="623"/>
      <c r="DQ13" s="627">
        <v>700378</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t="s">
        <v>252</v>
      </c>
      <c r="S14" s="622"/>
      <c r="T14" s="622"/>
      <c r="U14" s="622"/>
      <c r="V14" s="622"/>
      <c r="W14" s="622"/>
      <c r="X14" s="622"/>
      <c r="Y14" s="623"/>
      <c r="Z14" s="659" t="s">
        <v>252</v>
      </c>
      <c r="AA14" s="659"/>
      <c r="AB14" s="659"/>
      <c r="AC14" s="659"/>
      <c r="AD14" s="660" t="s">
        <v>185</v>
      </c>
      <c r="AE14" s="660"/>
      <c r="AF14" s="660"/>
      <c r="AG14" s="660"/>
      <c r="AH14" s="660"/>
      <c r="AI14" s="660"/>
      <c r="AJ14" s="660"/>
      <c r="AK14" s="660"/>
      <c r="AL14" s="624" t="s">
        <v>185</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28930</v>
      </c>
      <c r="BH14" s="622"/>
      <c r="BI14" s="622"/>
      <c r="BJ14" s="622"/>
      <c r="BK14" s="622"/>
      <c r="BL14" s="622"/>
      <c r="BM14" s="622"/>
      <c r="BN14" s="623"/>
      <c r="BO14" s="659">
        <v>2.2999999999999998</v>
      </c>
      <c r="BP14" s="659"/>
      <c r="BQ14" s="659"/>
      <c r="BR14" s="659"/>
      <c r="BS14" s="660" t="s">
        <v>252</v>
      </c>
      <c r="BT14" s="660"/>
      <c r="BU14" s="660"/>
      <c r="BV14" s="660"/>
      <c r="BW14" s="660"/>
      <c r="BX14" s="660"/>
      <c r="BY14" s="660"/>
      <c r="BZ14" s="660"/>
      <c r="CA14" s="660"/>
      <c r="CB14" s="695"/>
      <c r="CD14" s="618" t="s">
        <v>266</v>
      </c>
      <c r="CE14" s="619"/>
      <c r="CF14" s="619"/>
      <c r="CG14" s="619"/>
      <c r="CH14" s="619"/>
      <c r="CI14" s="619"/>
      <c r="CJ14" s="619"/>
      <c r="CK14" s="619"/>
      <c r="CL14" s="619"/>
      <c r="CM14" s="619"/>
      <c r="CN14" s="619"/>
      <c r="CO14" s="619"/>
      <c r="CP14" s="619"/>
      <c r="CQ14" s="620"/>
      <c r="CR14" s="621">
        <v>264858</v>
      </c>
      <c r="CS14" s="622"/>
      <c r="CT14" s="622"/>
      <c r="CU14" s="622"/>
      <c r="CV14" s="622"/>
      <c r="CW14" s="622"/>
      <c r="CX14" s="622"/>
      <c r="CY14" s="623"/>
      <c r="CZ14" s="659">
        <v>3</v>
      </c>
      <c r="DA14" s="659"/>
      <c r="DB14" s="659"/>
      <c r="DC14" s="659"/>
      <c r="DD14" s="627" t="s">
        <v>252</v>
      </c>
      <c r="DE14" s="622"/>
      <c r="DF14" s="622"/>
      <c r="DG14" s="622"/>
      <c r="DH14" s="622"/>
      <c r="DI14" s="622"/>
      <c r="DJ14" s="622"/>
      <c r="DK14" s="622"/>
      <c r="DL14" s="622"/>
      <c r="DM14" s="622"/>
      <c r="DN14" s="622"/>
      <c r="DO14" s="622"/>
      <c r="DP14" s="623"/>
      <c r="DQ14" s="627">
        <v>257673</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252</v>
      </c>
      <c r="S15" s="622"/>
      <c r="T15" s="622"/>
      <c r="U15" s="622"/>
      <c r="V15" s="622"/>
      <c r="W15" s="622"/>
      <c r="X15" s="622"/>
      <c r="Y15" s="623"/>
      <c r="Z15" s="659" t="s">
        <v>252</v>
      </c>
      <c r="AA15" s="659"/>
      <c r="AB15" s="659"/>
      <c r="AC15" s="659"/>
      <c r="AD15" s="660" t="s">
        <v>252</v>
      </c>
      <c r="AE15" s="660"/>
      <c r="AF15" s="660"/>
      <c r="AG15" s="660"/>
      <c r="AH15" s="660"/>
      <c r="AI15" s="660"/>
      <c r="AJ15" s="660"/>
      <c r="AK15" s="660"/>
      <c r="AL15" s="624" t="s">
        <v>185</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160904</v>
      </c>
      <c r="BH15" s="622"/>
      <c r="BI15" s="622"/>
      <c r="BJ15" s="622"/>
      <c r="BK15" s="622"/>
      <c r="BL15" s="622"/>
      <c r="BM15" s="622"/>
      <c r="BN15" s="623"/>
      <c r="BO15" s="659">
        <v>13</v>
      </c>
      <c r="BP15" s="659"/>
      <c r="BQ15" s="659"/>
      <c r="BR15" s="659"/>
      <c r="BS15" s="660" t="s">
        <v>185</v>
      </c>
      <c r="BT15" s="660"/>
      <c r="BU15" s="660"/>
      <c r="BV15" s="660"/>
      <c r="BW15" s="660"/>
      <c r="BX15" s="660"/>
      <c r="BY15" s="660"/>
      <c r="BZ15" s="660"/>
      <c r="CA15" s="660"/>
      <c r="CB15" s="695"/>
      <c r="CD15" s="618" t="s">
        <v>269</v>
      </c>
      <c r="CE15" s="619"/>
      <c r="CF15" s="619"/>
      <c r="CG15" s="619"/>
      <c r="CH15" s="619"/>
      <c r="CI15" s="619"/>
      <c r="CJ15" s="619"/>
      <c r="CK15" s="619"/>
      <c r="CL15" s="619"/>
      <c r="CM15" s="619"/>
      <c r="CN15" s="619"/>
      <c r="CO15" s="619"/>
      <c r="CP15" s="619"/>
      <c r="CQ15" s="620"/>
      <c r="CR15" s="621">
        <v>652627</v>
      </c>
      <c r="CS15" s="622"/>
      <c r="CT15" s="622"/>
      <c r="CU15" s="622"/>
      <c r="CV15" s="622"/>
      <c r="CW15" s="622"/>
      <c r="CX15" s="622"/>
      <c r="CY15" s="623"/>
      <c r="CZ15" s="659">
        <v>7.3</v>
      </c>
      <c r="DA15" s="659"/>
      <c r="DB15" s="659"/>
      <c r="DC15" s="659"/>
      <c r="DD15" s="627">
        <v>162118</v>
      </c>
      <c r="DE15" s="622"/>
      <c r="DF15" s="622"/>
      <c r="DG15" s="622"/>
      <c r="DH15" s="622"/>
      <c r="DI15" s="622"/>
      <c r="DJ15" s="622"/>
      <c r="DK15" s="622"/>
      <c r="DL15" s="622"/>
      <c r="DM15" s="622"/>
      <c r="DN15" s="622"/>
      <c r="DO15" s="622"/>
      <c r="DP15" s="623"/>
      <c r="DQ15" s="627">
        <v>482588</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4234</v>
      </c>
      <c r="S16" s="622"/>
      <c r="T16" s="622"/>
      <c r="U16" s="622"/>
      <c r="V16" s="622"/>
      <c r="W16" s="622"/>
      <c r="X16" s="622"/>
      <c r="Y16" s="623"/>
      <c r="Z16" s="659">
        <v>0</v>
      </c>
      <c r="AA16" s="659"/>
      <c r="AB16" s="659"/>
      <c r="AC16" s="659"/>
      <c r="AD16" s="660">
        <v>4234</v>
      </c>
      <c r="AE16" s="660"/>
      <c r="AF16" s="660"/>
      <c r="AG16" s="660"/>
      <c r="AH16" s="660"/>
      <c r="AI16" s="660"/>
      <c r="AJ16" s="660"/>
      <c r="AK16" s="660"/>
      <c r="AL16" s="624">
        <v>0.1</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252</v>
      </c>
      <c r="BH16" s="622"/>
      <c r="BI16" s="622"/>
      <c r="BJ16" s="622"/>
      <c r="BK16" s="622"/>
      <c r="BL16" s="622"/>
      <c r="BM16" s="622"/>
      <c r="BN16" s="623"/>
      <c r="BO16" s="659" t="s">
        <v>185</v>
      </c>
      <c r="BP16" s="659"/>
      <c r="BQ16" s="659"/>
      <c r="BR16" s="659"/>
      <c r="BS16" s="660" t="s">
        <v>185</v>
      </c>
      <c r="BT16" s="660"/>
      <c r="BU16" s="660"/>
      <c r="BV16" s="660"/>
      <c r="BW16" s="660"/>
      <c r="BX16" s="660"/>
      <c r="BY16" s="660"/>
      <c r="BZ16" s="660"/>
      <c r="CA16" s="660"/>
      <c r="CB16" s="695"/>
      <c r="CD16" s="618" t="s">
        <v>272</v>
      </c>
      <c r="CE16" s="619"/>
      <c r="CF16" s="619"/>
      <c r="CG16" s="619"/>
      <c r="CH16" s="619"/>
      <c r="CI16" s="619"/>
      <c r="CJ16" s="619"/>
      <c r="CK16" s="619"/>
      <c r="CL16" s="619"/>
      <c r="CM16" s="619"/>
      <c r="CN16" s="619"/>
      <c r="CO16" s="619"/>
      <c r="CP16" s="619"/>
      <c r="CQ16" s="620"/>
      <c r="CR16" s="621" t="s">
        <v>185</v>
      </c>
      <c r="CS16" s="622"/>
      <c r="CT16" s="622"/>
      <c r="CU16" s="622"/>
      <c r="CV16" s="622"/>
      <c r="CW16" s="622"/>
      <c r="CX16" s="622"/>
      <c r="CY16" s="623"/>
      <c r="CZ16" s="659" t="s">
        <v>185</v>
      </c>
      <c r="DA16" s="659"/>
      <c r="DB16" s="659"/>
      <c r="DC16" s="659"/>
      <c r="DD16" s="627" t="s">
        <v>185</v>
      </c>
      <c r="DE16" s="622"/>
      <c r="DF16" s="622"/>
      <c r="DG16" s="622"/>
      <c r="DH16" s="622"/>
      <c r="DI16" s="622"/>
      <c r="DJ16" s="622"/>
      <c r="DK16" s="622"/>
      <c r="DL16" s="622"/>
      <c r="DM16" s="622"/>
      <c r="DN16" s="622"/>
      <c r="DO16" s="622"/>
      <c r="DP16" s="623"/>
      <c r="DQ16" s="627" t="s">
        <v>185</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19808</v>
      </c>
      <c r="S17" s="622"/>
      <c r="T17" s="622"/>
      <c r="U17" s="622"/>
      <c r="V17" s="622"/>
      <c r="W17" s="622"/>
      <c r="X17" s="622"/>
      <c r="Y17" s="623"/>
      <c r="Z17" s="659">
        <v>0.2</v>
      </c>
      <c r="AA17" s="659"/>
      <c r="AB17" s="659"/>
      <c r="AC17" s="659"/>
      <c r="AD17" s="660">
        <v>19808</v>
      </c>
      <c r="AE17" s="660"/>
      <c r="AF17" s="660"/>
      <c r="AG17" s="660"/>
      <c r="AH17" s="660"/>
      <c r="AI17" s="660"/>
      <c r="AJ17" s="660"/>
      <c r="AK17" s="660"/>
      <c r="AL17" s="624">
        <v>0.4</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185</v>
      </c>
      <c r="BH17" s="622"/>
      <c r="BI17" s="622"/>
      <c r="BJ17" s="622"/>
      <c r="BK17" s="622"/>
      <c r="BL17" s="622"/>
      <c r="BM17" s="622"/>
      <c r="BN17" s="623"/>
      <c r="BO17" s="659" t="s">
        <v>185</v>
      </c>
      <c r="BP17" s="659"/>
      <c r="BQ17" s="659"/>
      <c r="BR17" s="659"/>
      <c r="BS17" s="660" t="s">
        <v>252</v>
      </c>
      <c r="BT17" s="660"/>
      <c r="BU17" s="660"/>
      <c r="BV17" s="660"/>
      <c r="BW17" s="660"/>
      <c r="BX17" s="660"/>
      <c r="BY17" s="660"/>
      <c r="BZ17" s="660"/>
      <c r="CA17" s="660"/>
      <c r="CB17" s="695"/>
      <c r="CD17" s="618" t="s">
        <v>275</v>
      </c>
      <c r="CE17" s="619"/>
      <c r="CF17" s="619"/>
      <c r="CG17" s="619"/>
      <c r="CH17" s="619"/>
      <c r="CI17" s="619"/>
      <c r="CJ17" s="619"/>
      <c r="CK17" s="619"/>
      <c r="CL17" s="619"/>
      <c r="CM17" s="619"/>
      <c r="CN17" s="619"/>
      <c r="CO17" s="619"/>
      <c r="CP17" s="619"/>
      <c r="CQ17" s="620"/>
      <c r="CR17" s="621">
        <v>1084797</v>
      </c>
      <c r="CS17" s="622"/>
      <c r="CT17" s="622"/>
      <c r="CU17" s="622"/>
      <c r="CV17" s="622"/>
      <c r="CW17" s="622"/>
      <c r="CX17" s="622"/>
      <c r="CY17" s="623"/>
      <c r="CZ17" s="659">
        <v>12.1</v>
      </c>
      <c r="DA17" s="659"/>
      <c r="DB17" s="659"/>
      <c r="DC17" s="659"/>
      <c r="DD17" s="627" t="s">
        <v>252</v>
      </c>
      <c r="DE17" s="622"/>
      <c r="DF17" s="622"/>
      <c r="DG17" s="622"/>
      <c r="DH17" s="622"/>
      <c r="DI17" s="622"/>
      <c r="DJ17" s="622"/>
      <c r="DK17" s="622"/>
      <c r="DL17" s="622"/>
      <c r="DM17" s="622"/>
      <c r="DN17" s="622"/>
      <c r="DO17" s="622"/>
      <c r="DP17" s="623"/>
      <c r="DQ17" s="627">
        <v>920868</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8045</v>
      </c>
      <c r="S18" s="622"/>
      <c r="T18" s="622"/>
      <c r="U18" s="622"/>
      <c r="V18" s="622"/>
      <c r="W18" s="622"/>
      <c r="X18" s="622"/>
      <c r="Y18" s="623"/>
      <c r="Z18" s="659">
        <v>0.1</v>
      </c>
      <c r="AA18" s="659"/>
      <c r="AB18" s="659"/>
      <c r="AC18" s="659"/>
      <c r="AD18" s="660">
        <v>8045</v>
      </c>
      <c r="AE18" s="660"/>
      <c r="AF18" s="660"/>
      <c r="AG18" s="660"/>
      <c r="AH18" s="660"/>
      <c r="AI18" s="660"/>
      <c r="AJ18" s="660"/>
      <c r="AK18" s="660"/>
      <c r="AL18" s="624">
        <v>0.2</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185</v>
      </c>
      <c r="BH18" s="622"/>
      <c r="BI18" s="622"/>
      <c r="BJ18" s="622"/>
      <c r="BK18" s="622"/>
      <c r="BL18" s="622"/>
      <c r="BM18" s="622"/>
      <c r="BN18" s="623"/>
      <c r="BO18" s="659" t="s">
        <v>252</v>
      </c>
      <c r="BP18" s="659"/>
      <c r="BQ18" s="659"/>
      <c r="BR18" s="659"/>
      <c r="BS18" s="660" t="s">
        <v>252</v>
      </c>
      <c r="BT18" s="660"/>
      <c r="BU18" s="660"/>
      <c r="BV18" s="660"/>
      <c r="BW18" s="660"/>
      <c r="BX18" s="660"/>
      <c r="BY18" s="660"/>
      <c r="BZ18" s="660"/>
      <c r="CA18" s="660"/>
      <c r="CB18" s="695"/>
      <c r="CD18" s="618" t="s">
        <v>278</v>
      </c>
      <c r="CE18" s="619"/>
      <c r="CF18" s="619"/>
      <c r="CG18" s="619"/>
      <c r="CH18" s="619"/>
      <c r="CI18" s="619"/>
      <c r="CJ18" s="619"/>
      <c r="CK18" s="619"/>
      <c r="CL18" s="619"/>
      <c r="CM18" s="619"/>
      <c r="CN18" s="619"/>
      <c r="CO18" s="619"/>
      <c r="CP18" s="619"/>
      <c r="CQ18" s="620"/>
      <c r="CR18" s="621" t="s">
        <v>185</v>
      </c>
      <c r="CS18" s="622"/>
      <c r="CT18" s="622"/>
      <c r="CU18" s="622"/>
      <c r="CV18" s="622"/>
      <c r="CW18" s="622"/>
      <c r="CX18" s="622"/>
      <c r="CY18" s="623"/>
      <c r="CZ18" s="659" t="s">
        <v>185</v>
      </c>
      <c r="DA18" s="659"/>
      <c r="DB18" s="659"/>
      <c r="DC18" s="659"/>
      <c r="DD18" s="627" t="s">
        <v>252</v>
      </c>
      <c r="DE18" s="622"/>
      <c r="DF18" s="622"/>
      <c r="DG18" s="622"/>
      <c r="DH18" s="622"/>
      <c r="DI18" s="622"/>
      <c r="DJ18" s="622"/>
      <c r="DK18" s="622"/>
      <c r="DL18" s="622"/>
      <c r="DM18" s="622"/>
      <c r="DN18" s="622"/>
      <c r="DO18" s="622"/>
      <c r="DP18" s="623"/>
      <c r="DQ18" s="627" t="s">
        <v>185</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8045</v>
      </c>
      <c r="S19" s="622"/>
      <c r="T19" s="622"/>
      <c r="U19" s="622"/>
      <c r="V19" s="622"/>
      <c r="W19" s="622"/>
      <c r="X19" s="622"/>
      <c r="Y19" s="623"/>
      <c r="Z19" s="659">
        <v>0.1</v>
      </c>
      <c r="AA19" s="659"/>
      <c r="AB19" s="659"/>
      <c r="AC19" s="659"/>
      <c r="AD19" s="660">
        <v>8045</v>
      </c>
      <c r="AE19" s="660"/>
      <c r="AF19" s="660"/>
      <c r="AG19" s="660"/>
      <c r="AH19" s="660"/>
      <c r="AI19" s="660"/>
      <c r="AJ19" s="660"/>
      <c r="AK19" s="660"/>
      <c r="AL19" s="624">
        <v>0.2</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70007</v>
      </c>
      <c r="BH19" s="622"/>
      <c r="BI19" s="622"/>
      <c r="BJ19" s="622"/>
      <c r="BK19" s="622"/>
      <c r="BL19" s="622"/>
      <c r="BM19" s="622"/>
      <c r="BN19" s="623"/>
      <c r="BO19" s="659">
        <v>5.7</v>
      </c>
      <c r="BP19" s="659"/>
      <c r="BQ19" s="659"/>
      <c r="BR19" s="659"/>
      <c r="BS19" s="660" t="s">
        <v>252</v>
      </c>
      <c r="BT19" s="660"/>
      <c r="BU19" s="660"/>
      <c r="BV19" s="660"/>
      <c r="BW19" s="660"/>
      <c r="BX19" s="660"/>
      <c r="BY19" s="660"/>
      <c r="BZ19" s="660"/>
      <c r="CA19" s="660"/>
      <c r="CB19" s="695"/>
      <c r="CD19" s="618" t="s">
        <v>281</v>
      </c>
      <c r="CE19" s="619"/>
      <c r="CF19" s="619"/>
      <c r="CG19" s="619"/>
      <c r="CH19" s="619"/>
      <c r="CI19" s="619"/>
      <c r="CJ19" s="619"/>
      <c r="CK19" s="619"/>
      <c r="CL19" s="619"/>
      <c r="CM19" s="619"/>
      <c r="CN19" s="619"/>
      <c r="CO19" s="619"/>
      <c r="CP19" s="619"/>
      <c r="CQ19" s="620"/>
      <c r="CR19" s="621" t="s">
        <v>252</v>
      </c>
      <c r="CS19" s="622"/>
      <c r="CT19" s="622"/>
      <c r="CU19" s="622"/>
      <c r="CV19" s="622"/>
      <c r="CW19" s="622"/>
      <c r="CX19" s="622"/>
      <c r="CY19" s="623"/>
      <c r="CZ19" s="659" t="s">
        <v>185</v>
      </c>
      <c r="DA19" s="659"/>
      <c r="DB19" s="659"/>
      <c r="DC19" s="659"/>
      <c r="DD19" s="627" t="s">
        <v>252</v>
      </c>
      <c r="DE19" s="622"/>
      <c r="DF19" s="622"/>
      <c r="DG19" s="622"/>
      <c r="DH19" s="622"/>
      <c r="DI19" s="622"/>
      <c r="DJ19" s="622"/>
      <c r="DK19" s="622"/>
      <c r="DL19" s="622"/>
      <c r="DM19" s="622"/>
      <c r="DN19" s="622"/>
      <c r="DO19" s="622"/>
      <c r="DP19" s="623"/>
      <c r="DQ19" s="627" t="s">
        <v>252</v>
      </c>
      <c r="DR19" s="622"/>
      <c r="DS19" s="622"/>
      <c r="DT19" s="622"/>
      <c r="DU19" s="622"/>
      <c r="DV19" s="622"/>
      <c r="DW19" s="622"/>
      <c r="DX19" s="622"/>
      <c r="DY19" s="622"/>
      <c r="DZ19" s="622"/>
      <c r="EA19" s="622"/>
      <c r="EB19" s="622"/>
      <c r="EC19" s="658"/>
    </row>
    <row r="20" spans="2:133" ht="11.25" customHeight="1" x14ac:dyDescent="0.15">
      <c r="B20" s="696" t="s">
        <v>282</v>
      </c>
      <c r="C20" s="697"/>
      <c r="D20" s="697"/>
      <c r="E20" s="697"/>
      <c r="F20" s="697"/>
      <c r="G20" s="697"/>
      <c r="H20" s="697"/>
      <c r="I20" s="697"/>
      <c r="J20" s="697"/>
      <c r="K20" s="697"/>
      <c r="L20" s="697"/>
      <c r="M20" s="697"/>
      <c r="N20" s="697"/>
      <c r="O20" s="697"/>
      <c r="P20" s="697"/>
      <c r="Q20" s="698"/>
      <c r="R20" s="621" t="s">
        <v>252</v>
      </c>
      <c r="S20" s="622"/>
      <c r="T20" s="622"/>
      <c r="U20" s="622"/>
      <c r="V20" s="622"/>
      <c r="W20" s="622"/>
      <c r="X20" s="622"/>
      <c r="Y20" s="623"/>
      <c r="Z20" s="659" t="s">
        <v>252</v>
      </c>
      <c r="AA20" s="659"/>
      <c r="AB20" s="659"/>
      <c r="AC20" s="659"/>
      <c r="AD20" s="660" t="s">
        <v>185</v>
      </c>
      <c r="AE20" s="660"/>
      <c r="AF20" s="660"/>
      <c r="AG20" s="660"/>
      <c r="AH20" s="660"/>
      <c r="AI20" s="660"/>
      <c r="AJ20" s="660"/>
      <c r="AK20" s="660"/>
      <c r="AL20" s="624" t="s">
        <v>185</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70007</v>
      </c>
      <c r="BH20" s="622"/>
      <c r="BI20" s="622"/>
      <c r="BJ20" s="622"/>
      <c r="BK20" s="622"/>
      <c r="BL20" s="622"/>
      <c r="BM20" s="622"/>
      <c r="BN20" s="623"/>
      <c r="BO20" s="659">
        <v>5.7</v>
      </c>
      <c r="BP20" s="659"/>
      <c r="BQ20" s="659"/>
      <c r="BR20" s="659"/>
      <c r="BS20" s="660" t="s">
        <v>185</v>
      </c>
      <c r="BT20" s="660"/>
      <c r="BU20" s="660"/>
      <c r="BV20" s="660"/>
      <c r="BW20" s="660"/>
      <c r="BX20" s="660"/>
      <c r="BY20" s="660"/>
      <c r="BZ20" s="660"/>
      <c r="CA20" s="660"/>
      <c r="CB20" s="695"/>
      <c r="CD20" s="618" t="s">
        <v>284</v>
      </c>
      <c r="CE20" s="619"/>
      <c r="CF20" s="619"/>
      <c r="CG20" s="619"/>
      <c r="CH20" s="619"/>
      <c r="CI20" s="619"/>
      <c r="CJ20" s="619"/>
      <c r="CK20" s="619"/>
      <c r="CL20" s="619"/>
      <c r="CM20" s="619"/>
      <c r="CN20" s="619"/>
      <c r="CO20" s="619"/>
      <c r="CP20" s="619"/>
      <c r="CQ20" s="620"/>
      <c r="CR20" s="621">
        <v>8958269</v>
      </c>
      <c r="CS20" s="622"/>
      <c r="CT20" s="622"/>
      <c r="CU20" s="622"/>
      <c r="CV20" s="622"/>
      <c r="CW20" s="622"/>
      <c r="CX20" s="622"/>
      <c r="CY20" s="623"/>
      <c r="CZ20" s="659">
        <v>100</v>
      </c>
      <c r="DA20" s="659"/>
      <c r="DB20" s="659"/>
      <c r="DC20" s="659"/>
      <c r="DD20" s="627">
        <v>1302072</v>
      </c>
      <c r="DE20" s="622"/>
      <c r="DF20" s="622"/>
      <c r="DG20" s="622"/>
      <c r="DH20" s="622"/>
      <c r="DI20" s="622"/>
      <c r="DJ20" s="622"/>
      <c r="DK20" s="622"/>
      <c r="DL20" s="622"/>
      <c r="DM20" s="622"/>
      <c r="DN20" s="622"/>
      <c r="DO20" s="622"/>
      <c r="DP20" s="623"/>
      <c r="DQ20" s="627">
        <v>5553472</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3134549</v>
      </c>
      <c r="S21" s="622"/>
      <c r="T21" s="622"/>
      <c r="U21" s="622"/>
      <c r="V21" s="622"/>
      <c r="W21" s="622"/>
      <c r="X21" s="622"/>
      <c r="Y21" s="623"/>
      <c r="Z21" s="659">
        <v>32.799999999999997</v>
      </c>
      <c r="AA21" s="659"/>
      <c r="AB21" s="659"/>
      <c r="AC21" s="659"/>
      <c r="AD21" s="660">
        <v>2844029</v>
      </c>
      <c r="AE21" s="660"/>
      <c r="AF21" s="660"/>
      <c r="AG21" s="660"/>
      <c r="AH21" s="660"/>
      <c r="AI21" s="660"/>
      <c r="AJ21" s="660"/>
      <c r="AK21" s="660"/>
      <c r="AL21" s="624">
        <v>64.099999999999994</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v>5807</v>
      </c>
      <c r="BH21" s="622"/>
      <c r="BI21" s="622"/>
      <c r="BJ21" s="622"/>
      <c r="BK21" s="622"/>
      <c r="BL21" s="622"/>
      <c r="BM21" s="622"/>
      <c r="BN21" s="623"/>
      <c r="BO21" s="659">
        <v>0.5</v>
      </c>
      <c r="BP21" s="659"/>
      <c r="BQ21" s="659"/>
      <c r="BR21" s="659"/>
      <c r="BS21" s="660" t="s">
        <v>185</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2844029</v>
      </c>
      <c r="S22" s="622"/>
      <c r="T22" s="622"/>
      <c r="U22" s="622"/>
      <c r="V22" s="622"/>
      <c r="W22" s="622"/>
      <c r="X22" s="622"/>
      <c r="Y22" s="623"/>
      <c r="Z22" s="659">
        <v>29.7</v>
      </c>
      <c r="AA22" s="659"/>
      <c r="AB22" s="659"/>
      <c r="AC22" s="659"/>
      <c r="AD22" s="660">
        <v>2844029</v>
      </c>
      <c r="AE22" s="660"/>
      <c r="AF22" s="660"/>
      <c r="AG22" s="660"/>
      <c r="AH22" s="660"/>
      <c r="AI22" s="660"/>
      <c r="AJ22" s="660"/>
      <c r="AK22" s="660"/>
      <c r="AL22" s="624">
        <v>64.099999999999994</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252</v>
      </c>
      <c r="BH22" s="622"/>
      <c r="BI22" s="622"/>
      <c r="BJ22" s="622"/>
      <c r="BK22" s="622"/>
      <c r="BL22" s="622"/>
      <c r="BM22" s="622"/>
      <c r="BN22" s="623"/>
      <c r="BO22" s="659" t="s">
        <v>185</v>
      </c>
      <c r="BP22" s="659"/>
      <c r="BQ22" s="659"/>
      <c r="BR22" s="659"/>
      <c r="BS22" s="660" t="s">
        <v>252</v>
      </c>
      <c r="BT22" s="660"/>
      <c r="BU22" s="660"/>
      <c r="BV22" s="660"/>
      <c r="BW22" s="660"/>
      <c r="BX22" s="660"/>
      <c r="BY22" s="660"/>
      <c r="BZ22" s="660"/>
      <c r="CA22" s="660"/>
      <c r="CB22" s="695"/>
      <c r="CD22" s="679" t="s">
        <v>289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290</v>
      </c>
      <c r="C23" s="619"/>
      <c r="D23" s="619"/>
      <c r="E23" s="619"/>
      <c r="F23" s="619"/>
      <c r="G23" s="619"/>
      <c r="H23" s="619"/>
      <c r="I23" s="619"/>
      <c r="J23" s="619"/>
      <c r="K23" s="619"/>
      <c r="L23" s="619"/>
      <c r="M23" s="619"/>
      <c r="N23" s="619"/>
      <c r="O23" s="619"/>
      <c r="P23" s="619"/>
      <c r="Q23" s="620"/>
      <c r="R23" s="621">
        <v>290520</v>
      </c>
      <c r="S23" s="622"/>
      <c r="T23" s="622"/>
      <c r="U23" s="622"/>
      <c r="V23" s="622"/>
      <c r="W23" s="622"/>
      <c r="X23" s="622"/>
      <c r="Y23" s="623"/>
      <c r="Z23" s="659">
        <v>3</v>
      </c>
      <c r="AA23" s="659"/>
      <c r="AB23" s="659"/>
      <c r="AC23" s="659"/>
      <c r="AD23" s="660" t="s">
        <v>185</v>
      </c>
      <c r="AE23" s="660"/>
      <c r="AF23" s="660"/>
      <c r="AG23" s="660"/>
      <c r="AH23" s="660"/>
      <c r="AI23" s="660"/>
      <c r="AJ23" s="660"/>
      <c r="AK23" s="660"/>
      <c r="AL23" s="624" t="s">
        <v>185</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v>64200</v>
      </c>
      <c r="BH23" s="622"/>
      <c r="BI23" s="622"/>
      <c r="BJ23" s="622"/>
      <c r="BK23" s="622"/>
      <c r="BL23" s="622"/>
      <c r="BM23" s="622"/>
      <c r="BN23" s="623"/>
      <c r="BO23" s="659">
        <v>5.2</v>
      </c>
      <c r="BP23" s="659"/>
      <c r="BQ23" s="659"/>
      <c r="BR23" s="659"/>
      <c r="BS23" s="660" t="s">
        <v>185</v>
      </c>
      <c r="BT23" s="660"/>
      <c r="BU23" s="660"/>
      <c r="BV23" s="660"/>
      <c r="BW23" s="660"/>
      <c r="BX23" s="660"/>
      <c r="BY23" s="660"/>
      <c r="BZ23" s="660"/>
      <c r="CA23" s="660"/>
      <c r="CB23" s="695"/>
      <c r="CD23" s="679" t="s">
        <v>230</v>
      </c>
      <c r="CE23" s="680"/>
      <c r="CF23" s="680"/>
      <c r="CG23" s="680"/>
      <c r="CH23" s="680"/>
      <c r="CI23" s="680"/>
      <c r="CJ23" s="680"/>
      <c r="CK23" s="680"/>
      <c r="CL23" s="680"/>
      <c r="CM23" s="680"/>
      <c r="CN23" s="680"/>
      <c r="CO23" s="680"/>
      <c r="CP23" s="680"/>
      <c r="CQ23" s="681"/>
      <c r="CR23" s="679" t="s">
        <v>292</v>
      </c>
      <c r="CS23" s="680"/>
      <c r="CT23" s="680"/>
      <c r="CU23" s="680"/>
      <c r="CV23" s="680"/>
      <c r="CW23" s="680"/>
      <c r="CX23" s="680"/>
      <c r="CY23" s="681"/>
      <c r="CZ23" s="679" t="s">
        <v>293</v>
      </c>
      <c r="DA23" s="680"/>
      <c r="DB23" s="680"/>
      <c r="DC23" s="681"/>
      <c r="DD23" s="679" t="s">
        <v>294</v>
      </c>
      <c r="DE23" s="680"/>
      <c r="DF23" s="680"/>
      <c r="DG23" s="680"/>
      <c r="DH23" s="680"/>
      <c r="DI23" s="680"/>
      <c r="DJ23" s="680"/>
      <c r="DK23" s="681"/>
      <c r="DL23" s="711" t="s">
        <v>295</v>
      </c>
      <c r="DM23" s="712"/>
      <c r="DN23" s="712"/>
      <c r="DO23" s="712"/>
      <c r="DP23" s="712"/>
      <c r="DQ23" s="712"/>
      <c r="DR23" s="712"/>
      <c r="DS23" s="712"/>
      <c r="DT23" s="712"/>
      <c r="DU23" s="712"/>
      <c r="DV23" s="713"/>
      <c r="DW23" s="679" t="s">
        <v>296</v>
      </c>
      <c r="DX23" s="680"/>
      <c r="DY23" s="680"/>
      <c r="DZ23" s="680"/>
      <c r="EA23" s="680"/>
      <c r="EB23" s="680"/>
      <c r="EC23" s="681"/>
    </row>
    <row r="24" spans="2:133" ht="11.25" customHeight="1" x14ac:dyDescent="0.15">
      <c r="B24" s="618" t="s">
        <v>297</v>
      </c>
      <c r="C24" s="619"/>
      <c r="D24" s="619"/>
      <c r="E24" s="619"/>
      <c r="F24" s="619"/>
      <c r="G24" s="619"/>
      <c r="H24" s="619"/>
      <c r="I24" s="619"/>
      <c r="J24" s="619"/>
      <c r="K24" s="619"/>
      <c r="L24" s="619"/>
      <c r="M24" s="619"/>
      <c r="N24" s="619"/>
      <c r="O24" s="619"/>
      <c r="P24" s="619"/>
      <c r="Q24" s="620"/>
      <c r="R24" s="621" t="s">
        <v>185</v>
      </c>
      <c r="S24" s="622"/>
      <c r="T24" s="622"/>
      <c r="U24" s="622"/>
      <c r="V24" s="622"/>
      <c r="W24" s="622"/>
      <c r="X24" s="622"/>
      <c r="Y24" s="623"/>
      <c r="Z24" s="659" t="s">
        <v>252</v>
      </c>
      <c r="AA24" s="659"/>
      <c r="AB24" s="659"/>
      <c r="AC24" s="659"/>
      <c r="AD24" s="660" t="s">
        <v>252</v>
      </c>
      <c r="AE24" s="660"/>
      <c r="AF24" s="660"/>
      <c r="AG24" s="660"/>
      <c r="AH24" s="660"/>
      <c r="AI24" s="660"/>
      <c r="AJ24" s="660"/>
      <c r="AK24" s="660"/>
      <c r="AL24" s="624" t="s">
        <v>185</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252</v>
      </c>
      <c r="BH24" s="622"/>
      <c r="BI24" s="622"/>
      <c r="BJ24" s="622"/>
      <c r="BK24" s="622"/>
      <c r="BL24" s="622"/>
      <c r="BM24" s="622"/>
      <c r="BN24" s="623"/>
      <c r="BO24" s="659" t="s">
        <v>185</v>
      </c>
      <c r="BP24" s="659"/>
      <c r="BQ24" s="659"/>
      <c r="BR24" s="659"/>
      <c r="BS24" s="660" t="s">
        <v>185</v>
      </c>
      <c r="BT24" s="660"/>
      <c r="BU24" s="660"/>
      <c r="BV24" s="660"/>
      <c r="BW24" s="660"/>
      <c r="BX24" s="660"/>
      <c r="BY24" s="660"/>
      <c r="BZ24" s="660"/>
      <c r="CA24" s="660"/>
      <c r="CB24" s="695"/>
      <c r="CD24" s="676" t="s">
        <v>299</v>
      </c>
      <c r="CE24" s="677"/>
      <c r="CF24" s="677"/>
      <c r="CG24" s="677"/>
      <c r="CH24" s="677"/>
      <c r="CI24" s="677"/>
      <c r="CJ24" s="677"/>
      <c r="CK24" s="677"/>
      <c r="CL24" s="677"/>
      <c r="CM24" s="677"/>
      <c r="CN24" s="677"/>
      <c r="CO24" s="677"/>
      <c r="CP24" s="677"/>
      <c r="CQ24" s="678"/>
      <c r="CR24" s="673">
        <v>3249783</v>
      </c>
      <c r="CS24" s="674"/>
      <c r="CT24" s="674"/>
      <c r="CU24" s="674"/>
      <c r="CV24" s="674"/>
      <c r="CW24" s="674"/>
      <c r="CX24" s="674"/>
      <c r="CY24" s="702"/>
      <c r="CZ24" s="703">
        <v>36.299999999999997</v>
      </c>
      <c r="DA24" s="685"/>
      <c r="DB24" s="685"/>
      <c r="DC24" s="705"/>
      <c r="DD24" s="701">
        <v>2248634</v>
      </c>
      <c r="DE24" s="674"/>
      <c r="DF24" s="674"/>
      <c r="DG24" s="674"/>
      <c r="DH24" s="674"/>
      <c r="DI24" s="674"/>
      <c r="DJ24" s="674"/>
      <c r="DK24" s="702"/>
      <c r="DL24" s="701">
        <v>2144569</v>
      </c>
      <c r="DM24" s="674"/>
      <c r="DN24" s="674"/>
      <c r="DO24" s="674"/>
      <c r="DP24" s="674"/>
      <c r="DQ24" s="674"/>
      <c r="DR24" s="674"/>
      <c r="DS24" s="674"/>
      <c r="DT24" s="674"/>
      <c r="DU24" s="674"/>
      <c r="DV24" s="702"/>
      <c r="DW24" s="703">
        <v>47.8</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4772024</v>
      </c>
      <c r="S25" s="622"/>
      <c r="T25" s="622"/>
      <c r="U25" s="622"/>
      <c r="V25" s="622"/>
      <c r="W25" s="622"/>
      <c r="X25" s="622"/>
      <c r="Y25" s="623"/>
      <c r="Z25" s="659">
        <v>49.9</v>
      </c>
      <c r="AA25" s="659"/>
      <c r="AB25" s="659"/>
      <c r="AC25" s="659"/>
      <c r="AD25" s="660">
        <v>4417304</v>
      </c>
      <c r="AE25" s="660"/>
      <c r="AF25" s="660"/>
      <c r="AG25" s="660"/>
      <c r="AH25" s="660"/>
      <c r="AI25" s="660"/>
      <c r="AJ25" s="660"/>
      <c r="AK25" s="660"/>
      <c r="AL25" s="624">
        <v>99.6</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185</v>
      </c>
      <c r="BH25" s="622"/>
      <c r="BI25" s="622"/>
      <c r="BJ25" s="622"/>
      <c r="BK25" s="622"/>
      <c r="BL25" s="622"/>
      <c r="BM25" s="622"/>
      <c r="BN25" s="623"/>
      <c r="BO25" s="659" t="s">
        <v>185</v>
      </c>
      <c r="BP25" s="659"/>
      <c r="BQ25" s="659"/>
      <c r="BR25" s="659"/>
      <c r="BS25" s="660" t="s">
        <v>185</v>
      </c>
      <c r="BT25" s="660"/>
      <c r="BU25" s="660"/>
      <c r="BV25" s="660"/>
      <c r="BW25" s="660"/>
      <c r="BX25" s="660"/>
      <c r="BY25" s="660"/>
      <c r="BZ25" s="660"/>
      <c r="CA25" s="660"/>
      <c r="CB25" s="695"/>
      <c r="CD25" s="618" t="s">
        <v>302</v>
      </c>
      <c r="CE25" s="619"/>
      <c r="CF25" s="619"/>
      <c r="CG25" s="619"/>
      <c r="CH25" s="619"/>
      <c r="CI25" s="619"/>
      <c r="CJ25" s="619"/>
      <c r="CK25" s="619"/>
      <c r="CL25" s="619"/>
      <c r="CM25" s="619"/>
      <c r="CN25" s="619"/>
      <c r="CO25" s="619"/>
      <c r="CP25" s="619"/>
      <c r="CQ25" s="620"/>
      <c r="CR25" s="621">
        <v>1205354</v>
      </c>
      <c r="CS25" s="634"/>
      <c r="CT25" s="634"/>
      <c r="CU25" s="634"/>
      <c r="CV25" s="634"/>
      <c r="CW25" s="634"/>
      <c r="CX25" s="634"/>
      <c r="CY25" s="635"/>
      <c r="CZ25" s="624">
        <v>13.5</v>
      </c>
      <c r="DA25" s="636"/>
      <c r="DB25" s="636"/>
      <c r="DC25" s="637"/>
      <c r="DD25" s="627">
        <v>1108102</v>
      </c>
      <c r="DE25" s="634"/>
      <c r="DF25" s="634"/>
      <c r="DG25" s="634"/>
      <c r="DH25" s="634"/>
      <c r="DI25" s="634"/>
      <c r="DJ25" s="634"/>
      <c r="DK25" s="635"/>
      <c r="DL25" s="627">
        <v>1004065</v>
      </c>
      <c r="DM25" s="634"/>
      <c r="DN25" s="634"/>
      <c r="DO25" s="634"/>
      <c r="DP25" s="634"/>
      <c r="DQ25" s="634"/>
      <c r="DR25" s="634"/>
      <c r="DS25" s="634"/>
      <c r="DT25" s="634"/>
      <c r="DU25" s="634"/>
      <c r="DV25" s="635"/>
      <c r="DW25" s="624">
        <v>22.4</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1279</v>
      </c>
      <c r="S26" s="622"/>
      <c r="T26" s="622"/>
      <c r="U26" s="622"/>
      <c r="V26" s="622"/>
      <c r="W26" s="622"/>
      <c r="X26" s="622"/>
      <c r="Y26" s="623"/>
      <c r="Z26" s="659">
        <v>0</v>
      </c>
      <c r="AA26" s="659"/>
      <c r="AB26" s="659"/>
      <c r="AC26" s="659"/>
      <c r="AD26" s="660">
        <v>1279</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185</v>
      </c>
      <c r="BH26" s="622"/>
      <c r="BI26" s="622"/>
      <c r="BJ26" s="622"/>
      <c r="BK26" s="622"/>
      <c r="BL26" s="622"/>
      <c r="BM26" s="622"/>
      <c r="BN26" s="623"/>
      <c r="BO26" s="659" t="s">
        <v>185</v>
      </c>
      <c r="BP26" s="659"/>
      <c r="BQ26" s="659"/>
      <c r="BR26" s="659"/>
      <c r="BS26" s="660" t="s">
        <v>185</v>
      </c>
      <c r="BT26" s="660"/>
      <c r="BU26" s="660"/>
      <c r="BV26" s="660"/>
      <c r="BW26" s="660"/>
      <c r="BX26" s="660"/>
      <c r="BY26" s="660"/>
      <c r="BZ26" s="660"/>
      <c r="CA26" s="660"/>
      <c r="CB26" s="695"/>
      <c r="CD26" s="618" t="s">
        <v>305</v>
      </c>
      <c r="CE26" s="619"/>
      <c r="CF26" s="619"/>
      <c r="CG26" s="619"/>
      <c r="CH26" s="619"/>
      <c r="CI26" s="619"/>
      <c r="CJ26" s="619"/>
      <c r="CK26" s="619"/>
      <c r="CL26" s="619"/>
      <c r="CM26" s="619"/>
      <c r="CN26" s="619"/>
      <c r="CO26" s="619"/>
      <c r="CP26" s="619"/>
      <c r="CQ26" s="620"/>
      <c r="CR26" s="621">
        <v>709497</v>
      </c>
      <c r="CS26" s="622"/>
      <c r="CT26" s="622"/>
      <c r="CU26" s="622"/>
      <c r="CV26" s="622"/>
      <c r="CW26" s="622"/>
      <c r="CX26" s="622"/>
      <c r="CY26" s="623"/>
      <c r="CZ26" s="624">
        <v>7.9</v>
      </c>
      <c r="DA26" s="636"/>
      <c r="DB26" s="636"/>
      <c r="DC26" s="637"/>
      <c r="DD26" s="627">
        <v>656828</v>
      </c>
      <c r="DE26" s="622"/>
      <c r="DF26" s="622"/>
      <c r="DG26" s="622"/>
      <c r="DH26" s="622"/>
      <c r="DI26" s="622"/>
      <c r="DJ26" s="622"/>
      <c r="DK26" s="623"/>
      <c r="DL26" s="627" t="s">
        <v>185</v>
      </c>
      <c r="DM26" s="622"/>
      <c r="DN26" s="622"/>
      <c r="DO26" s="622"/>
      <c r="DP26" s="622"/>
      <c r="DQ26" s="622"/>
      <c r="DR26" s="622"/>
      <c r="DS26" s="622"/>
      <c r="DT26" s="622"/>
      <c r="DU26" s="622"/>
      <c r="DV26" s="623"/>
      <c r="DW26" s="624" t="s">
        <v>252</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10221</v>
      </c>
      <c r="S27" s="622"/>
      <c r="T27" s="622"/>
      <c r="U27" s="622"/>
      <c r="V27" s="622"/>
      <c r="W27" s="622"/>
      <c r="X27" s="622"/>
      <c r="Y27" s="623"/>
      <c r="Z27" s="659">
        <v>0.1</v>
      </c>
      <c r="AA27" s="659"/>
      <c r="AB27" s="659"/>
      <c r="AC27" s="659"/>
      <c r="AD27" s="660" t="s">
        <v>252</v>
      </c>
      <c r="AE27" s="660"/>
      <c r="AF27" s="660"/>
      <c r="AG27" s="660"/>
      <c r="AH27" s="660"/>
      <c r="AI27" s="660"/>
      <c r="AJ27" s="660"/>
      <c r="AK27" s="660"/>
      <c r="AL27" s="624" t="s">
        <v>252</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1234232</v>
      </c>
      <c r="BH27" s="622"/>
      <c r="BI27" s="622"/>
      <c r="BJ27" s="622"/>
      <c r="BK27" s="622"/>
      <c r="BL27" s="622"/>
      <c r="BM27" s="622"/>
      <c r="BN27" s="623"/>
      <c r="BO27" s="659">
        <v>100</v>
      </c>
      <c r="BP27" s="659"/>
      <c r="BQ27" s="659"/>
      <c r="BR27" s="659"/>
      <c r="BS27" s="660">
        <v>16564</v>
      </c>
      <c r="BT27" s="660"/>
      <c r="BU27" s="660"/>
      <c r="BV27" s="660"/>
      <c r="BW27" s="660"/>
      <c r="BX27" s="660"/>
      <c r="BY27" s="660"/>
      <c r="BZ27" s="660"/>
      <c r="CA27" s="660"/>
      <c r="CB27" s="695"/>
      <c r="CD27" s="618" t="s">
        <v>308</v>
      </c>
      <c r="CE27" s="619"/>
      <c r="CF27" s="619"/>
      <c r="CG27" s="619"/>
      <c r="CH27" s="619"/>
      <c r="CI27" s="619"/>
      <c r="CJ27" s="619"/>
      <c r="CK27" s="619"/>
      <c r="CL27" s="619"/>
      <c r="CM27" s="619"/>
      <c r="CN27" s="619"/>
      <c r="CO27" s="619"/>
      <c r="CP27" s="619"/>
      <c r="CQ27" s="620"/>
      <c r="CR27" s="621">
        <v>959632</v>
      </c>
      <c r="CS27" s="634"/>
      <c r="CT27" s="634"/>
      <c r="CU27" s="634"/>
      <c r="CV27" s="634"/>
      <c r="CW27" s="634"/>
      <c r="CX27" s="634"/>
      <c r="CY27" s="635"/>
      <c r="CZ27" s="624">
        <v>10.7</v>
      </c>
      <c r="DA27" s="636"/>
      <c r="DB27" s="636"/>
      <c r="DC27" s="637"/>
      <c r="DD27" s="627">
        <v>219664</v>
      </c>
      <c r="DE27" s="634"/>
      <c r="DF27" s="634"/>
      <c r="DG27" s="634"/>
      <c r="DH27" s="634"/>
      <c r="DI27" s="634"/>
      <c r="DJ27" s="634"/>
      <c r="DK27" s="635"/>
      <c r="DL27" s="627">
        <v>219636</v>
      </c>
      <c r="DM27" s="634"/>
      <c r="DN27" s="634"/>
      <c r="DO27" s="634"/>
      <c r="DP27" s="634"/>
      <c r="DQ27" s="634"/>
      <c r="DR27" s="634"/>
      <c r="DS27" s="634"/>
      <c r="DT27" s="634"/>
      <c r="DU27" s="634"/>
      <c r="DV27" s="635"/>
      <c r="DW27" s="624">
        <v>4.9000000000000004</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227502</v>
      </c>
      <c r="S28" s="622"/>
      <c r="T28" s="622"/>
      <c r="U28" s="622"/>
      <c r="V28" s="622"/>
      <c r="W28" s="622"/>
      <c r="X28" s="622"/>
      <c r="Y28" s="623"/>
      <c r="Z28" s="659">
        <v>2.4</v>
      </c>
      <c r="AA28" s="659"/>
      <c r="AB28" s="659"/>
      <c r="AC28" s="659"/>
      <c r="AD28" s="660">
        <v>3507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1084797</v>
      </c>
      <c r="CS28" s="622"/>
      <c r="CT28" s="622"/>
      <c r="CU28" s="622"/>
      <c r="CV28" s="622"/>
      <c r="CW28" s="622"/>
      <c r="CX28" s="622"/>
      <c r="CY28" s="623"/>
      <c r="CZ28" s="624">
        <v>12.1</v>
      </c>
      <c r="DA28" s="636"/>
      <c r="DB28" s="636"/>
      <c r="DC28" s="637"/>
      <c r="DD28" s="627">
        <v>920868</v>
      </c>
      <c r="DE28" s="622"/>
      <c r="DF28" s="622"/>
      <c r="DG28" s="622"/>
      <c r="DH28" s="622"/>
      <c r="DI28" s="622"/>
      <c r="DJ28" s="622"/>
      <c r="DK28" s="623"/>
      <c r="DL28" s="627">
        <v>920868</v>
      </c>
      <c r="DM28" s="622"/>
      <c r="DN28" s="622"/>
      <c r="DO28" s="622"/>
      <c r="DP28" s="622"/>
      <c r="DQ28" s="622"/>
      <c r="DR28" s="622"/>
      <c r="DS28" s="622"/>
      <c r="DT28" s="622"/>
      <c r="DU28" s="622"/>
      <c r="DV28" s="623"/>
      <c r="DW28" s="624">
        <v>20.5</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35600</v>
      </c>
      <c r="S29" s="622"/>
      <c r="T29" s="622"/>
      <c r="U29" s="622"/>
      <c r="V29" s="622"/>
      <c r="W29" s="622"/>
      <c r="X29" s="622"/>
      <c r="Y29" s="623"/>
      <c r="Z29" s="659">
        <v>0.4</v>
      </c>
      <c r="AA29" s="659"/>
      <c r="AB29" s="659"/>
      <c r="AC29" s="659"/>
      <c r="AD29" s="660" t="s">
        <v>185</v>
      </c>
      <c r="AE29" s="660"/>
      <c r="AF29" s="660"/>
      <c r="AG29" s="660"/>
      <c r="AH29" s="660"/>
      <c r="AI29" s="660"/>
      <c r="AJ29" s="660"/>
      <c r="AK29" s="660"/>
      <c r="AL29" s="624" t="s">
        <v>185</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312</v>
      </c>
      <c r="CE29" s="641"/>
      <c r="CF29" s="618" t="s">
        <v>313</v>
      </c>
      <c r="CG29" s="619"/>
      <c r="CH29" s="619"/>
      <c r="CI29" s="619"/>
      <c r="CJ29" s="619"/>
      <c r="CK29" s="619"/>
      <c r="CL29" s="619"/>
      <c r="CM29" s="619"/>
      <c r="CN29" s="619"/>
      <c r="CO29" s="619"/>
      <c r="CP29" s="619"/>
      <c r="CQ29" s="620"/>
      <c r="CR29" s="621">
        <v>1084320</v>
      </c>
      <c r="CS29" s="634"/>
      <c r="CT29" s="634"/>
      <c r="CU29" s="634"/>
      <c r="CV29" s="634"/>
      <c r="CW29" s="634"/>
      <c r="CX29" s="634"/>
      <c r="CY29" s="635"/>
      <c r="CZ29" s="624">
        <v>12.1</v>
      </c>
      <c r="DA29" s="636"/>
      <c r="DB29" s="636"/>
      <c r="DC29" s="637"/>
      <c r="DD29" s="627">
        <v>920391</v>
      </c>
      <c r="DE29" s="634"/>
      <c r="DF29" s="634"/>
      <c r="DG29" s="634"/>
      <c r="DH29" s="634"/>
      <c r="DI29" s="634"/>
      <c r="DJ29" s="634"/>
      <c r="DK29" s="635"/>
      <c r="DL29" s="627">
        <v>920391</v>
      </c>
      <c r="DM29" s="634"/>
      <c r="DN29" s="634"/>
      <c r="DO29" s="634"/>
      <c r="DP29" s="634"/>
      <c r="DQ29" s="634"/>
      <c r="DR29" s="634"/>
      <c r="DS29" s="634"/>
      <c r="DT29" s="634"/>
      <c r="DU29" s="634"/>
      <c r="DV29" s="635"/>
      <c r="DW29" s="624">
        <v>20.5</v>
      </c>
      <c r="DX29" s="636"/>
      <c r="DY29" s="636"/>
      <c r="DZ29" s="636"/>
      <c r="EA29" s="636"/>
      <c r="EB29" s="636"/>
      <c r="EC29" s="648"/>
    </row>
    <row r="30" spans="2:133" ht="11.25" customHeight="1" x14ac:dyDescent="0.15">
      <c r="B30" s="618" t="s">
        <v>314</v>
      </c>
      <c r="C30" s="619"/>
      <c r="D30" s="619"/>
      <c r="E30" s="619"/>
      <c r="F30" s="619"/>
      <c r="G30" s="619"/>
      <c r="H30" s="619"/>
      <c r="I30" s="619"/>
      <c r="J30" s="619"/>
      <c r="K30" s="619"/>
      <c r="L30" s="619"/>
      <c r="M30" s="619"/>
      <c r="N30" s="619"/>
      <c r="O30" s="619"/>
      <c r="P30" s="619"/>
      <c r="Q30" s="620"/>
      <c r="R30" s="621">
        <v>1372875</v>
      </c>
      <c r="S30" s="622"/>
      <c r="T30" s="622"/>
      <c r="U30" s="622"/>
      <c r="V30" s="622"/>
      <c r="W30" s="622"/>
      <c r="X30" s="622"/>
      <c r="Y30" s="623"/>
      <c r="Z30" s="659">
        <v>14.3</v>
      </c>
      <c r="AA30" s="659"/>
      <c r="AB30" s="659"/>
      <c r="AC30" s="659"/>
      <c r="AD30" s="660" t="s">
        <v>185</v>
      </c>
      <c r="AE30" s="660"/>
      <c r="AF30" s="660"/>
      <c r="AG30" s="660"/>
      <c r="AH30" s="660"/>
      <c r="AI30" s="660"/>
      <c r="AJ30" s="660"/>
      <c r="AK30" s="660"/>
      <c r="AL30" s="624" t="s">
        <v>185</v>
      </c>
      <c r="AM30" s="625"/>
      <c r="AN30" s="625"/>
      <c r="AO30" s="661"/>
      <c r="AP30" s="679" t="s">
        <v>230</v>
      </c>
      <c r="AQ30" s="680"/>
      <c r="AR30" s="680"/>
      <c r="AS30" s="680"/>
      <c r="AT30" s="680"/>
      <c r="AU30" s="680"/>
      <c r="AV30" s="680"/>
      <c r="AW30" s="680"/>
      <c r="AX30" s="680"/>
      <c r="AY30" s="680"/>
      <c r="AZ30" s="680"/>
      <c r="BA30" s="680"/>
      <c r="BB30" s="680"/>
      <c r="BC30" s="680"/>
      <c r="BD30" s="680"/>
      <c r="BE30" s="680"/>
      <c r="BF30" s="681"/>
      <c r="BG30" s="679" t="s">
        <v>315</v>
      </c>
      <c r="BH30" s="693"/>
      <c r="BI30" s="693"/>
      <c r="BJ30" s="693"/>
      <c r="BK30" s="693"/>
      <c r="BL30" s="693"/>
      <c r="BM30" s="693"/>
      <c r="BN30" s="693"/>
      <c r="BO30" s="693"/>
      <c r="BP30" s="693"/>
      <c r="BQ30" s="694"/>
      <c r="BR30" s="679" t="s">
        <v>316</v>
      </c>
      <c r="BS30" s="693"/>
      <c r="BT30" s="693"/>
      <c r="BU30" s="693"/>
      <c r="BV30" s="693"/>
      <c r="BW30" s="693"/>
      <c r="BX30" s="693"/>
      <c r="BY30" s="693"/>
      <c r="BZ30" s="693"/>
      <c r="CA30" s="693"/>
      <c r="CB30" s="694"/>
      <c r="CD30" s="642"/>
      <c r="CE30" s="643"/>
      <c r="CF30" s="618" t="s">
        <v>317</v>
      </c>
      <c r="CG30" s="619"/>
      <c r="CH30" s="619"/>
      <c r="CI30" s="619"/>
      <c r="CJ30" s="619"/>
      <c r="CK30" s="619"/>
      <c r="CL30" s="619"/>
      <c r="CM30" s="619"/>
      <c r="CN30" s="619"/>
      <c r="CO30" s="619"/>
      <c r="CP30" s="619"/>
      <c r="CQ30" s="620"/>
      <c r="CR30" s="621">
        <v>1058369</v>
      </c>
      <c r="CS30" s="622"/>
      <c r="CT30" s="622"/>
      <c r="CU30" s="622"/>
      <c r="CV30" s="622"/>
      <c r="CW30" s="622"/>
      <c r="CX30" s="622"/>
      <c r="CY30" s="623"/>
      <c r="CZ30" s="624">
        <v>11.8</v>
      </c>
      <c r="DA30" s="636"/>
      <c r="DB30" s="636"/>
      <c r="DC30" s="637"/>
      <c r="DD30" s="627">
        <v>894440</v>
      </c>
      <c r="DE30" s="622"/>
      <c r="DF30" s="622"/>
      <c r="DG30" s="622"/>
      <c r="DH30" s="622"/>
      <c r="DI30" s="622"/>
      <c r="DJ30" s="622"/>
      <c r="DK30" s="623"/>
      <c r="DL30" s="627">
        <v>894440</v>
      </c>
      <c r="DM30" s="622"/>
      <c r="DN30" s="622"/>
      <c r="DO30" s="622"/>
      <c r="DP30" s="622"/>
      <c r="DQ30" s="622"/>
      <c r="DR30" s="622"/>
      <c r="DS30" s="622"/>
      <c r="DT30" s="622"/>
      <c r="DU30" s="622"/>
      <c r="DV30" s="623"/>
      <c r="DW30" s="624">
        <v>20</v>
      </c>
      <c r="DX30" s="636"/>
      <c r="DY30" s="636"/>
      <c r="DZ30" s="636"/>
      <c r="EA30" s="636"/>
      <c r="EB30" s="636"/>
      <c r="EC30" s="648"/>
    </row>
    <row r="31" spans="2:133" ht="11.25" customHeight="1" x14ac:dyDescent="0.15">
      <c r="B31" s="696" t="s">
        <v>318</v>
      </c>
      <c r="C31" s="697"/>
      <c r="D31" s="697"/>
      <c r="E31" s="697"/>
      <c r="F31" s="697"/>
      <c r="G31" s="697"/>
      <c r="H31" s="697"/>
      <c r="I31" s="697"/>
      <c r="J31" s="697"/>
      <c r="K31" s="697"/>
      <c r="L31" s="697"/>
      <c r="M31" s="697"/>
      <c r="N31" s="697"/>
      <c r="O31" s="697"/>
      <c r="P31" s="697"/>
      <c r="Q31" s="698"/>
      <c r="R31" s="621" t="s">
        <v>185</v>
      </c>
      <c r="S31" s="622"/>
      <c r="T31" s="622"/>
      <c r="U31" s="622"/>
      <c r="V31" s="622"/>
      <c r="W31" s="622"/>
      <c r="X31" s="622"/>
      <c r="Y31" s="623"/>
      <c r="Z31" s="659" t="s">
        <v>185</v>
      </c>
      <c r="AA31" s="659"/>
      <c r="AB31" s="659"/>
      <c r="AC31" s="659"/>
      <c r="AD31" s="660" t="s">
        <v>252</v>
      </c>
      <c r="AE31" s="660"/>
      <c r="AF31" s="660"/>
      <c r="AG31" s="660"/>
      <c r="AH31" s="660"/>
      <c r="AI31" s="660"/>
      <c r="AJ31" s="660"/>
      <c r="AK31" s="660"/>
      <c r="AL31" s="624" t="s">
        <v>252</v>
      </c>
      <c r="AM31" s="625"/>
      <c r="AN31" s="625"/>
      <c r="AO31" s="661"/>
      <c r="AP31" s="687" t="s">
        <v>319</v>
      </c>
      <c r="AQ31" s="688"/>
      <c r="AR31" s="688"/>
      <c r="AS31" s="688"/>
      <c r="AT31" s="689" t="s">
        <v>320</v>
      </c>
      <c r="AU31" s="218"/>
      <c r="AV31" s="218"/>
      <c r="AW31" s="218"/>
      <c r="AX31" s="676" t="s">
        <v>193</v>
      </c>
      <c r="AY31" s="677"/>
      <c r="AZ31" s="677"/>
      <c r="BA31" s="677"/>
      <c r="BB31" s="677"/>
      <c r="BC31" s="677"/>
      <c r="BD31" s="677"/>
      <c r="BE31" s="677"/>
      <c r="BF31" s="678"/>
      <c r="BG31" s="683">
        <v>99</v>
      </c>
      <c r="BH31" s="684"/>
      <c r="BI31" s="684"/>
      <c r="BJ31" s="684"/>
      <c r="BK31" s="684"/>
      <c r="BL31" s="684"/>
      <c r="BM31" s="685">
        <v>95.1</v>
      </c>
      <c r="BN31" s="684"/>
      <c r="BO31" s="684"/>
      <c r="BP31" s="684"/>
      <c r="BQ31" s="686"/>
      <c r="BR31" s="683">
        <v>98.7</v>
      </c>
      <c r="BS31" s="684"/>
      <c r="BT31" s="684"/>
      <c r="BU31" s="684"/>
      <c r="BV31" s="684"/>
      <c r="BW31" s="684"/>
      <c r="BX31" s="685">
        <v>93.6</v>
      </c>
      <c r="BY31" s="684"/>
      <c r="BZ31" s="684"/>
      <c r="CA31" s="684"/>
      <c r="CB31" s="686"/>
      <c r="CD31" s="642"/>
      <c r="CE31" s="643"/>
      <c r="CF31" s="618" t="s">
        <v>321</v>
      </c>
      <c r="CG31" s="619"/>
      <c r="CH31" s="619"/>
      <c r="CI31" s="619"/>
      <c r="CJ31" s="619"/>
      <c r="CK31" s="619"/>
      <c r="CL31" s="619"/>
      <c r="CM31" s="619"/>
      <c r="CN31" s="619"/>
      <c r="CO31" s="619"/>
      <c r="CP31" s="619"/>
      <c r="CQ31" s="620"/>
      <c r="CR31" s="621">
        <v>25951</v>
      </c>
      <c r="CS31" s="634"/>
      <c r="CT31" s="634"/>
      <c r="CU31" s="634"/>
      <c r="CV31" s="634"/>
      <c r="CW31" s="634"/>
      <c r="CX31" s="634"/>
      <c r="CY31" s="635"/>
      <c r="CZ31" s="624">
        <v>0.3</v>
      </c>
      <c r="DA31" s="636"/>
      <c r="DB31" s="636"/>
      <c r="DC31" s="637"/>
      <c r="DD31" s="627">
        <v>25951</v>
      </c>
      <c r="DE31" s="634"/>
      <c r="DF31" s="634"/>
      <c r="DG31" s="634"/>
      <c r="DH31" s="634"/>
      <c r="DI31" s="634"/>
      <c r="DJ31" s="634"/>
      <c r="DK31" s="635"/>
      <c r="DL31" s="627">
        <v>25951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322</v>
      </c>
      <c r="C32" s="619"/>
      <c r="D32" s="619"/>
      <c r="E32" s="619"/>
      <c r="F32" s="619"/>
      <c r="G32" s="619"/>
      <c r="H32" s="619"/>
      <c r="I32" s="619"/>
      <c r="J32" s="619"/>
      <c r="K32" s="619"/>
      <c r="L32" s="619"/>
      <c r="M32" s="619"/>
      <c r="N32" s="619"/>
      <c r="O32" s="619"/>
      <c r="P32" s="619"/>
      <c r="Q32" s="620"/>
      <c r="R32" s="621">
        <v>1035900</v>
      </c>
      <c r="S32" s="622"/>
      <c r="T32" s="622"/>
      <c r="U32" s="622"/>
      <c r="V32" s="622"/>
      <c r="W32" s="622"/>
      <c r="X32" s="622"/>
      <c r="Y32" s="623"/>
      <c r="Z32" s="659">
        <v>10.8</v>
      </c>
      <c r="AA32" s="659"/>
      <c r="AB32" s="659"/>
      <c r="AC32" s="659"/>
      <c r="AD32" s="660" t="s">
        <v>185</v>
      </c>
      <c r="AE32" s="660"/>
      <c r="AF32" s="660"/>
      <c r="AG32" s="660"/>
      <c r="AH32" s="660"/>
      <c r="AI32" s="660"/>
      <c r="AJ32" s="660"/>
      <c r="AK32" s="660"/>
      <c r="AL32" s="624" t="s">
        <v>252</v>
      </c>
      <c r="AM32" s="625"/>
      <c r="AN32" s="625"/>
      <c r="AO32" s="661"/>
      <c r="AP32" s="662"/>
      <c r="AQ32" s="663"/>
      <c r="AR32" s="663"/>
      <c r="AS32" s="663"/>
      <c r="AT32" s="690"/>
      <c r="AU32" s="214" t="s">
        <v>323</v>
      </c>
      <c r="AX32" s="618" t="s">
        <v>324</v>
      </c>
      <c r="AY32" s="619"/>
      <c r="AZ32" s="619"/>
      <c r="BA32" s="619"/>
      <c r="BB32" s="619"/>
      <c r="BC32" s="619"/>
      <c r="BD32" s="619"/>
      <c r="BE32" s="619"/>
      <c r="BF32" s="620"/>
      <c r="BG32" s="692">
        <v>99</v>
      </c>
      <c r="BH32" s="634"/>
      <c r="BI32" s="634"/>
      <c r="BJ32" s="634"/>
      <c r="BK32" s="634"/>
      <c r="BL32" s="634"/>
      <c r="BM32" s="625">
        <v>95.8</v>
      </c>
      <c r="BN32" s="634"/>
      <c r="BO32" s="634"/>
      <c r="BP32" s="634"/>
      <c r="BQ32" s="657"/>
      <c r="BR32" s="692">
        <v>98.8</v>
      </c>
      <c r="BS32" s="634"/>
      <c r="BT32" s="634"/>
      <c r="BU32" s="634"/>
      <c r="BV32" s="634"/>
      <c r="BW32" s="634"/>
      <c r="BX32" s="625">
        <v>94.2</v>
      </c>
      <c r="BY32" s="634"/>
      <c r="BZ32" s="634"/>
      <c r="CA32" s="634"/>
      <c r="CB32" s="657"/>
      <c r="CD32" s="644"/>
      <c r="CE32" s="645"/>
      <c r="CF32" s="618" t="s">
        <v>325</v>
      </c>
      <c r="CG32" s="619"/>
      <c r="CH32" s="619"/>
      <c r="CI32" s="619"/>
      <c r="CJ32" s="619"/>
      <c r="CK32" s="619"/>
      <c r="CL32" s="619"/>
      <c r="CM32" s="619"/>
      <c r="CN32" s="619"/>
      <c r="CO32" s="619"/>
      <c r="CP32" s="619"/>
      <c r="CQ32" s="620"/>
      <c r="CR32" s="621">
        <v>477</v>
      </c>
      <c r="CS32" s="622"/>
      <c r="CT32" s="622"/>
      <c r="CU32" s="622"/>
      <c r="CV32" s="622"/>
      <c r="CW32" s="622"/>
      <c r="CX32" s="622"/>
      <c r="CY32" s="623"/>
      <c r="CZ32" s="624">
        <v>0</v>
      </c>
      <c r="DA32" s="636"/>
      <c r="DB32" s="636"/>
      <c r="DC32" s="637"/>
      <c r="DD32" s="627">
        <v>477</v>
      </c>
      <c r="DE32" s="622"/>
      <c r="DF32" s="622"/>
      <c r="DG32" s="622"/>
      <c r="DH32" s="622"/>
      <c r="DI32" s="622"/>
      <c r="DJ32" s="622"/>
      <c r="DK32" s="623"/>
      <c r="DL32" s="627">
        <v>477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326</v>
      </c>
      <c r="C33" s="619"/>
      <c r="D33" s="619"/>
      <c r="E33" s="619"/>
      <c r="F33" s="619"/>
      <c r="G33" s="619"/>
      <c r="H33" s="619"/>
      <c r="I33" s="619"/>
      <c r="J33" s="619"/>
      <c r="K33" s="619"/>
      <c r="L33" s="619"/>
      <c r="M33" s="619"/>
      <c r="N33" s="619"/>
      <c r="O33" s="619"/>
      <c r="P33" s="619"/>
      <c r="Q33" s="620"/>
      <c r="R33" s="621">
        <v>17098</v>
      </c>
      <c r="S33" s="622"/>
      <c r="T33" s="622"/>
      <c r="U33" s="622"/>
      <c r="V33" s="622"/>
      <c r="W33" s="622"/>
      <c r="X33" s="622"/>
      <c r="Y33" s="623"/>
      <c r="Z33" s="659">
        <v>0.2</v>
      </c>
      <c r="AA33" s="659"/>
      <c r="AB33" s="659"/>
      <c r="AC33" s="659"/>
      <c r="AD33" s="660">
        <v>10708</v>
      </c>
      <c r="AE33" s="660"/>
      <c r="AF33" s="660"/>
      <c r="AG33" s="660"/>
      <c r="AH33" s="660"/>
      <c r="AI33" s="660"/>
      <c r="AJ33" s="660"/>
      <c r="AK33" s="660"/>
      <c r="AL33" s="624">
        <v>0.2</v>
      </c>
      <c r="AM33" s="625"/>
      <c r="AN33" s="625"/>
      <c r="AO33" s="661"/>
      <c r="AP33" s="664"/>
      <c r="AQ33" s="665"/>
      <c r="AR33" s="665"/>
      <c r="AS33" s="665"/>
      <c r="AT33" s="691"/>
      <c r="AU33" s="219"/>
      <c r="AV33" s="219"/>
      <c r="AW33" s="219"/>
      <c r="AX33" s="602" t="s">
        <v>327</v>
      </c>
      <c r="AY33" s="603"/>
      <c r="AZ33" s="603"/>
      <c r="BA33" s="603"/>
      <c r="BB33" s="603"/>
      <c r="BC33" s="603"/>
      <c r="BD33" s="603"/>
      <c r="BE33" s="603"/>
      <c r="BF33" s="604"/>
      <c r="BG33" s="682">
        <v>98.5</v>
      </c>
      <c r="BH33" s="606"/>
      <c r="BI33" s="606"/>
      <c r="BJ33" s="606"/>
      <c r="BK33" s="606"/>
      <c r="BL33" s="606"/>
      <c r="BM33" s="652">
        <v>92.4</v>
      </c>
      <c r="BN33" s="606"/>
      <c r="BO33" s="606"/>
      <c r="BP33" s="606"/>
      <c r="BQ33" s="669"/>
      <c r="BR33" s="682">
        <v>98.1</v>
      </c>
      <c r="BS33" s="606"/>
      <c r="BT33" s="606"/>
      <c r="BU33" s="606"/>
      <c r="BV33" s="606"/>
      <c r="BW33" s="606"/>
      <c r="BX33" s="652">
        <v>90.3</v>
      </c>
      <c r="BY33" s="606"/>
      <c r="BZ33" s="606"/>
      <c r="CA33" s="606"/>
      <c r="CB33" s="669"/>
      <c r="CD33" s="618" t="s">
        <v>328</v>
      </c>
      <c r="CE33" s="619"/>
      <c r="CF33" s="619"/>
      <c r="CG33" s="619"/>
      <c r="CH33" s="619"/>
      <c r="CI33" s="619"/>
      <c r="CJ33" s="619"/>
      <c r="CK33" s="619"/>
      <c r="CL33" s="619"/>
      <c r="CM33" s="619"/>
      <c r="CN33" s="619"/>
      <c r="CO33" s="619"/>
      <c r="CP33" s="619"/>
      <c r="CQ33" s="620"/>
      <c r="CR33" s="621">
        <v>4406414</v>
      </c>
      <c r="CS33" s="634"/>
      <c r="CT33" s="634"/>
      <c r="CU33" s="634"/>
      <c r="CV33" s="634"/>
      <c r="CW33" s="634"/>
      <c r="CX33" s="634"/>
      <c r="CY33" s="635"/>
      <c r="CZ33" s="624">
        <v>49.2</v>
      </c>
      <c r="DA33" s="636"/>
      <c r="DB33" s="636"/>
      <c r="DC33" s="637"/>
      <c r="DD33" s="627">
        <v>3187568</v>
      </c>
      <c r="DE33" s="634"/>
      <c r="DF33" s="634"/>
      <c r="DG33" s="634"/>
      <c r="DH33" s="634"/>
      <c r="DI33" s="634"/>
      <c r="DJ33" s="634"/>
      <c r="DK33" s="635"/>
      <c r="DL33" s="627">
        <v>1981271</v>
      </c>
      <c r="DM33" s="634"/>
      <c r="DN33" s="634"/>
      <c r="DO33" s="634"/>
      <c r="DP33" s="634"/>
      <c r="DQ33" s="634"/>
      <c r="DR33" s="634"/>
      <c r="DS33" s="634"/>
      <c r="DT33" s="634"/>
      <c r="DU33" s="634"/>
      <c r="DV33" s="635"/>
      <c r="DW33" s="624">
        <v>44.2</v>
      </c>
      <c r="DX33" s="636"/>
      <c r="DY33" s="636"/>
      <c r="DZ33" s="636"/>
      <c r="EA33" s="636"/>
      <c r="EB33" s="636"/>
      <c r="EC33" s="648"/>
    </row>
    <row r="34" spans="2:133" ht="11.25" customHeight="1" x14ac:dyDescent="0.15">
      <c r="B34" s="618" t="s">
        <v>329</v>
      </c>
      <c r="C34" s="619"/>
      <c r="D34" s="619"/>
      <c r="E34" s="619"/>
      <c r="F34" s="619"/>
      <c r="G34" s="619"/>
      <c r="H34" s="619"/>
      <c r="I34" s="619"/>
      <c r="J34" s="619"/>
      <c r="K34" s="619"/>
      <c r="L34" s="619"/>
      <c r="M34" s="619"/>
      <c r="N34" s="619"/>
      <c r="O34" s="619"/>
      <c r="P34" s="619"/>
      <c r="Q34" s="620"/>
      <c r="R34" s="621">
        <v>188682</v>
      </c>
      <c r="S34" s="622"/>
      <c r="T34" s="622"/>
      <c r="U34" s="622"/>
      <c r="V34" s="622"/>
      <c r="W34" s="622"/>
      <c r="X34" s="622"/>
      <c r="Y34" s="623"/>
      <c r="Z34" s="659">
        <v>2</v>
      </c>
      <c r="AA34" s="659"/>
      <c r="AB34" s="659"/>
      <c r="AC34" s="659"/>
      <c r="AD34" s="660" t="s">
        <v>185</v>
      </c>
      <c r="AE34" s="660"/>
      <c r="AF34" s="660"/>
      <c r="AG34" s="660"/>
      <c r="AH34" s="660"/>
      <c r="AI34" s="660"/>
      <c r="AJ34" s="660"/>
      <c r="AK34" s="660"/>
      <c r="AL34" s="624" t="s">
        <v>252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1407202</v>
      </c>
      <c r="CS34" s="622"/>
      <c r="CT34" s="622"/>
      <c r="CU34" s="622"/>
      <c r="CV34" s="622"/>
      <c r="CW34" s="622"/>
      <c r="CX34" s="622"/>
      <c r="CY34" s="623"/>
      <c r="CZ34" s="624">
        <v>15.7</v>
      </c>
      <c r="DA34" s="636"/>
      <c r="DB34" s="636"/>
      <c r="DC34" s="637"/>
      <c r="DD34" s="627">
        <v>873441</v>
      </c>
      <c r="DE34" s="622"/>
      <c r="DF34" s="622"/>
      <c r="DG34" s="622"/>
      <c r="DH34" s="622"/>
      <c r="DI34" s="622"/>
      <c r="DJ34" s="622"/>
      <c r="DK34" s="623"/>
      <c r="DL34" s="627">
        <v>731765</v>
      </c>
      <c r="DM34" s="622"/>
      <c r="DN34" s="622"/>
      <c r="DO34" s="622"/>
      <c r="DP34" s="622"/>
      <c r="DQ34" s="622"/>
      <c r="DR34" s="622"/>
      <c r="DS34" s="622"/>
      <c r="DT34" s="622"/>
      <c r="DU34" s="622"/>
      <c r="DV34" s="623"/>
      <c r="DW34" s="624">
        <v>16.3</v>
      </c>
      <c r="DX34" s="636"/>
      <c r="DY34" s="636"/>
      <c r="DZ34" s="636"/>
      <c r="EA34" s="636"/>
      <c r="EB34" s="636"/>
      <c r="EC34" s="648"/>
    </row>
    <row r="35" spans="2:133" ht="11.25" customHeight="1" x14ac:dyDescent="0.15">
      <c r="B35" s="618" t="s">
        <v>331</v>
      </c>
      <c r="C35" s="619"/>
      <c r="D35" s="619"/>
      <c r="E35" s="619"/>
      <c r="F35" s="619"/>
      <c r="G35" s="619"/>
      <c r="H35" s="619"/>
      <c r="I35" s="619"/>
      <c r="J35" s="619"/>
      <c r="K35" s="619"/>
      <c r="L35" s="619"/>
      <c r="M35" s="619"/>
      <c r="N35" s="619"/>
      <c r="O35" s="619"/>
      <c r="P35" s="619"/>
      <c r="Q35" s="620"/>
      <c r="R35" s="621">
        <v>35365</v>
      </c>
      <c r="S35" s="622"/>
      <c r="T35" s="622"/>
      <c r="U35" s="622"/>
      <c r="V35" s="622"/>
      <c r="W35" s="622"/>
      <c r="X35" s="622"/>
      <c r="Y35" s="623"/>
      <c r="Z35" s="659">
        <v>0.4</v>
      </c>
      <c r="AA35" s="659"/>
      <c r="AB35" s="659"/>
      <c r="AC35" s="659"/>
      <c r="AD35" s="660" t="s">
        <v>185</v>
      </c>
      <c r="AE35" s="660"/>
      <c r="AF35" s="660"/>
      <c r="AG35" s="660"/>
      <c r="AH35" s="660"/>
      <c r="AI35" s="660"/>
      <c r="AJ35" s="660"/>
      <c r="AK35" s="660"/>
      <c r="AL35" s="624" t="s">
        <v>185</v>
      </c>
      <c r="AM35" s="625"/>
      <c r="AN35" s="625"/>
      <c r="AO35" s="661"/>
      <c r="AP35" s="222"/>
      <c r="AQ35" s="679" t="s">
        <v>332</v>
      </c>
      <c r="AR35" s="680"/>
      <c r="AS35" s="680"/>
      <c r="AT35" s="680"/>
      <c r="AU35" s="680"/>
      <c r="AV35" s="680"/>
      <c r="AW35" s="680"/>
      <c r="AX35" s="680"/>
      <c r="AY35" s="680"/>
      <c r="AZ35" s="680"/>
      <c r="BA35" s="680"/>
      <c r="BB35" s="680"/>
      <c r="BC35" s="680"/>
      <c r="BD35" s="680"/>
      <c r="BE35" s="680"/>
      <c r="BF35" s="681"/>
      <c r="BG35" s="679" t="s">
        <v>333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334</v>
      </c>
      <c r="CE35" s="619"/>
      <c r="CF35" s="619"/>
      <c r="CG35" s="619"/>
      <c r="CH35" s="619"/>
      <c r="CI35" s="619"/>
      <c r="CJ35" s="619"/>
      <c r="CK35" s="619"/>
      <c r="CL35" s="619"/>
      <c r="CM35" s="619"/>
      <c r="CN35" s="619"/>
      <c r="CO35" s="619"/>
      <c r="CP35" s="619"/>
      <c r="CQ35" s="620"/>
      <c r="CR35" s="621">
        <v>242939</v>
      </c>
      <c r="CS35" s="634"/>
      <c r="CT35" s="634"/>
      <c r="CU35" s="634"/>
      <c r="CV35" s="634"/>
      <c r="CW35" s="634"/>
      <c r="CX35" s="634"/>
      <c r="CY35" s="635"/>
      <c r="CZ35" s="624">
        <v>2.7</v>
      </c>
      <c r="DA35" s="636"/>
      <c r="DB35" s="636"/>
      <c r="DC35" s="637"/>
      <c r="DD35" s="627">
        <v>132092</v>
      </c>
      <c r="DE35" s="634"/>
      <c r="DF35" s="634"/>
      <c r="DG35" s="634"/>
      <c r="DH35" s="634"/>
      <c r="DI35" s="634"/>
      <c r="DJ35" s="634"/>
      <c r="DK35" s="635"/>
      <c r="DL35" s="627">
        <v>42594</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335</v>
      </c>
      <c r="C36" s="619"/>
      <c r="D36" s="619"/>
      <c r="E36" s="619"/>
      <c r="F36" s="619"/>
      <c r="G36" s="619"/>
      <c r="H36" s="619"/>
      <c r="I36" s="619"/>
      <c r="J36" s="619"/>
      <c r="K36" s="619"/>
      <c r="L36" s="619"/>
      <c r="M36" s="619"/>
      <c r="N36" s="619"/>
      <c r="O36" s="619"/>
      <c r="P36" s="619"/>
      <c r="Q36" s="620"/>
      <c r="R36" s="621">
        <v>613130</v>
      </c>
      <c r="S36" s="622"/>
      <c r="T36" s="622"/>
      <c r="U36" s="622"/>
      <c r="V36" s="622"/>
      <c r="W36" s="622"/>
      <c r="X36" s="622"/>
      <c r="Y36" s="623"/>
      <c r="Z36" s="659">
        <v>6.4</v>
      </c>
      <c r="AA36" s="659"/>
      <c r="AB36" s="659"/>
      <c r="AC36" s="659"/>
      <c r="AD36" s="660" t="s">
        <v>185</v>
      </c>
      <c r="AE36" s="660"/>
      <c r="AF36" s="660"/>
      <c r="AG36" s="660"/>
      <c r="AH36" s="660"/>
      <c r="AI36" s="660"/>
      <c r="AJ36" s="660"/>
      <c r="AK36" s="660"/>
      <c r="AL36" s="624" t="s">
        <v>252</v>
      </c>
      <c r="AM36" s="625"/>
      <c r="AN36" s="625"/>
      <c r="AO36" s="661"/>
      <c r="AP36" s="222"/>
      <c r="AQ36" s="670" t="s">
        <v>336</v>
      </c>
      <c r="AR36" s="671"/>
      <c r="AS36" s="671"/>
      <c r="AT36" s="671"/>
      <c r="AU36" s="671"/>
      <c r="AV36" s="671"/>
      <c r="AW36" s="671"/>
      <c r="AX36" s="671"/>
      <c r="AY36" s="672"/>
      <c r="AZ36" s="673">
        <v>1031255</v>
      </c>
      <c r="BA36" s="674"/>
      <c r="BB36" s="674"/>
      <c r="BC36" s="674"/>
      <c r="BD36" s="674"/>
      <c r="BE36" s="674"/>
      <c r="BF36" s="675"/>
      <c r="BG36" s="676" t="s">
        <v>337</v>
      </c>
      <c r="BH36" s="677"/>
      <c r="BI36" s="677"/>
      <c r="BJ36" s="677"/>
      <c r="BK36" s="677"/>
      <c r="BL36" s="677"/>
      <c r="BM36" s="677"/>
      <c r="BN36" s="677"/>
      <c r="BO36" s="677"/>
      <c r="BP36" s="677"/>
      <c r="BQ36" s="677"/>
      <c r="BR36" s="677"/>
      <c r="BS36" s="677"/>
      <c r="BT36" s="677"/>
      <c r="BU36" s="678"/>
      <c r="BV36" s="673">
        <v>97197</v>
      </c>
      <c r="BW36" s="674"/>
      <c r="BX36" s="674"/>
      <c r="BY36" s="674"/>
      <c r="BZ36" s="674"/>
      <c r="CA36" s="674"/>
      <c r="CB36" s="675"/>
      <c r="CD36" s="618" t="s">
        <v>338</v>
      </c>
      <c r="CE36" s="619"/>
      <c r="CF36" s="619"/>
      <c r="CG36" s="619"/>
      <c r="CH36" s="619"/>
      <c r="CI36" s="619"/>
      <c r="CJ36" s="619"/>
      <c r="CK36" s="619"/>
      <c r="CL36" s="619"/>
      <c r="CM36" s="619"/>
      <c r="CN36" s="619"/>
      <c r="CO36" s="619"/>
      <c r="CP36" s="619"/>
      <c r="CQ36" s="620"/>
      <c r="CR36" s="621">
        <v>1370192</v>
      </c>
      <c r="CS36" s="622"/>
      <c r="CT36" s="622"/>
      <c r="CU36" s="622"/>
      <c r="CV36" s="622"/>
      <c r="CW36" s="622"/>
      <c r="CX36" s="622"/>
      <c r="CY36" s="623"/>
      <c r="CZ36" s="624">
        <v>15.3</v>
      </c>
      <c r="DA36" s="636"/>
      <c r="DB36" s="636"/>
      <c r="DC36" s="637"/>
      <c r="DD36" s="627">
        <v>1046226</v>
      </c>
      <c r="DE36" s="622"/>
      <c r="DF36" s="622"/>
      <c r="DG36" s="622"/>
      <c r="DH36" s="622"/>
      <c r="DI36" s="622"/>
      <c r="DJ36" s="622"/>
      <c r="DK36" s="623"/>
      <c r="DL36" s="627">
        <v>758985</v>
      </c>
      <c r="DM36" s="622"/>
      <c r="DN36" s="622"/>
      <c r="DO36" s="622"/>
      <c r="DP36" s="622"/>
      <c r="DQ36" s="622"/>
      <c r="DR36" s="622"/>
      <c r="DS36" s="622"/>
      <c r="DT36" s="622"/>
      <c r="DU36" s="622"/>
      <c r="DV36" s="623"/>
      <c r="DW36" s="624">
        <v>16.899999999999999</v>
      </c>
      <c r="DX36" s="636"/>
      <c r="DY36" s="636"/>
      <c r="DZ36" s="636"/>
      <c r="EA36" s="636"/>
      <c r="EB36" s="636"/>
      <c r="EC36" s="648"/>
    </row>
    <row r="37" spans="2:133" ht="11.25" customHeight="1" x14ac:dyDescent="0.15">
      <c r="B37" s="618" t="s">
        <v>339</v>
      </c>
      <c r="C37" s="619"/>
      <c r="D37" s="619"/>
      <c r="E37" s="619"/>
      <c r="F37" s="619"/>
      <c r="G37" s="619"/>
      <c r="H37" s="619"/>
      <c r="I37" s="619"/>
      <c r="J37" s="619"/>
      <c r="K37" s="619"/>
      <c r="L37" s="619"/>
      <c r="M37" s="619"/>
      <c r="N37" s="619"/>
      <c r="O37" s="619"/>
      <c r="P37" s="619"/>
      <c r="Q37" s="620"/>
      <c r="R37" s="621">
        <v>278372</v>
      </c>
      <c r="S37" s="622"/>
      <c r="T37" s="622"/>
      <c r="U37" s="622"/>
      <c r="V37" s="622"/>
      <c r="W37" s="622"/>
      <c r="X37" s="622"/>
      <c r="Y37" s="623"/>
      <c r="Z37" s="659">
        <v>2.9</v>
      </c>
      <c r="AA37" s="659"/>
      <c r="AB37" s="659"/>
      <c r="AC37" s="659"/>
      <c r="AD37" s="660">
        <v>2570</v>
      </c>
      <c r="AE37" s="660"/>
      <c r="AF37" s="660"/>
      <c r="AG37" s="660"/>
      <c r="AH37" s="660"/>
      <c r="AI37" s="660"/>
      <c r="AJ37" s="660"/>
      <c r="AK37" s="660"/>
      <c r="AL37" s="624">
        <v>0.1</v>
      </c>
      <c r="AM37" s="625"/>
      <c r="AN37" s="625"/>
      <c r="AO37" s="661"/>
      <c r="AQ37" s="654" t="s">
        <v>340</v>
      </c>
      <c r="AR37" s="655"/>
      <c r="AS37" s="655"/>
      <c r="AT37" s="655"/>
      <c r="AU37" s="655"/>
      <c r="AV37" s="655"/>
      <c r="AW37" s="655"/>
      <c r="AX37" s="655"/>
      <c r="AY37" s="656"/>
      <c r="AZ37" s="621">
        <v>372103</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73879</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432272</v>
      </c>
      <c r="CS37" s="634"/>
      <c r="CT37" s="634"/>
      <c r="CU37" s="634"/>
      <c r="CV37" s="634"/>
      <c r="CW37" s="634"/>
      <c r="CX37" s="634"/>
      <c r="CY37" s="635"/>
      <c r="CZ37" s="624">
        <v>4.8</v>
      </c>
      <c r="DA37" s="636"/>
      <c r="DB37" s="636"/>
      <c r="DC37" s="637"/>
      <c r="DD37" s="627">
        <v>417672</v>
      </c>
      <c r="DE37" s="634"/>
      <c r="DF37" s="634"/>
      <c r="DG37" s="634"/>
      <c r="DH37" s="634"/>
      <c r="DI37" s="634"/>
      <c r="DJ37" s="634"/>
      <c r="DK37" s="635"/>
      <c r="DL37" s="627">
        <v>414817</v>
      </c>
      <c r="DM37" s="634"/>
      <c r="DN37" s="634"/>
      <c r="DO37" s="634"/>
      <c r="DP37" s="634"/>
      <c r="DQ37" s="634"/>
      <c r="DR37" s="634"/>
      <c r="DS37" s="634"/>
      <c r="DT37" s="634"/>
      <c r="DU37" s="634"/>
      <c r="DV37" s="635"/>
      <c r="DW37" s="624">
        <v>9.3000000000000007</v>
      </c>
      <c r="DX37" s="636"/>
      <c r="DY37" s="636"/>
      <c r="DZ37" s="636"/>
      <c r="EA37" s="636"/>
      <c r="EB37" s="636"/>
      <c r="EC37" s="648"/>
    </row>
    <row r="38" spans="2:133" ht="11.25" customHeight="1" x14ac:dyDescent="0.15">
      <c r="B38" s="618" t="s">
        <v>343</v>
      </c>
      <c r="C38" s="619"/>
      <c r="D38" s="619"/>
      <c r="E38" s="619"/>
      <c r="F38" s="619"/>
      <c r="G38" s="619"/>
      <c r="H38" s="619"/>
      <c r="I38" s="619"/>
      <c r="J38" s="619"/>
      <c r="K38" s="619"/>
      <c r="L38" s="619"/>
      <c r="M38" s="619"/>
      <c r="N38" s="619"/>
      <c r="O38" s="619"/>
      <c r="P38" s="619"/>
      <c r="Q38" s="620"/>
      <c r="R38" s="621">
        <v>979681</v>
      </c>
      <c r="S38" s="622"/>
      <c r="T38" s="622"/>
      <c r="U38" s="622"/>
      <c r="V38" s="622"/>
      <c r="W38" s="622"/>
      <c r="X38" s="622"/>
      <c r="Y38" s="623"/>
      <c r="Z38" s="659">
        <v>10.199999999999999</v>
      </c>
      <c r="AA38" s="659"/>
      <c r="AB38" s="659"/>
      <c r="AC38" s="659"/>
      <c r="AD38" s="660" t="s">
        <v>252</v>
      </c>
      <c r="AE38" s="660"/>
      <c r="AF38" s="660"/>
      <c r="AG38" s="660"/>
      <c r="AH38" s="660"/>
      <c r="AI38" s="660"/>
      <c r="AJ38" s="660"/>
      <c r="AK38" s="660"/>
      <c r="AL38" s="624" t="s">
        <v>185</v>
      </c>
      <c r="AM38" s="625"/>
      <c r="AN38" s="625"/>
      <c r="AO38" s="661"/>
      <c r="AQ38" s="654" t="s">
        <v>344</v>
      </c>
      <c r="AR38" s="655"/>
      <c r="AS38" s="655"/>
      <c r="AT38" s="655"/>
      <c r="AU38" s="655"/>
      <c r="AV38" s="655"/>
      <c r="AW38" s="655"/>
      <c r="AX38" s="655"/>
      <c r="AY38" s="656"/>
      <c r="AZ38" s="621">
        <v>49031</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1482</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610121</v>
      </c>
      <c r="CS38" s="622"/>
      <c r="CT38" s="622"/>
      <c r="CU38" s="622"/>
      <c r="CV38" s="622"/>
      <c r="CW38" s="622"/>
      <c r="CX38" s="622"/>
      <c r="CY38" s="623"/>
      <c r="CZ38" s="624">
        <v>6.8</v>
      </c>
      <c r="DA38" s="636"/>
      <c r="DB38" s="636"/>
      <c r="DC38" s="637"/>
      <c r="DD38" s="627">
        <v>479609</v>
      </c>
      <c r="DE38" s="622"/>
      <c r="DF38" s="622"/>
      <c r="DG38" s="622"/>
      <c r="DH38" s="622"/>
      <c r="DI38" s="622"/>
      <c r="DJ38" s="622"/>
      <c r="DK38" s="623"/>
      <c r="DL38" s="627">
        <v>447927</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347</v>
      </c>
      <c r="C39" s="619"/>
      <c r="D39" s="619"/>
      <c r="E39" s="619"/>
      <c r="F39" s="619"/>
      <c r="G39" s="619"/>
      <c r="H39" s="619"/>
      <c r="I39" s="619"/>
      <c r="J39" s="619"/>
      <c r="K39" s="619"/>
      <c r="L39" s="619"/>
      <c r="M39" s="619"/>
      <c r="N39" s="619"/>
      <c r="O39" s="619"/>
      <c r="P39" s="619"/>
      <c r="Q39" s="620"/>
      <c r="R39" s="621" t="s">
        <v>185</v>
      </c>
      <c r="S39" s="622"/>
      <c r="T39" s="622"/>
      <c r="U39" s="622"/>
      <c r="V39" s="622"/>
      <c r="W39" s="622"/>
      <c r="X39" s="622"/>
      <c r="Y39" s="623"/>
      <c r="Z39" s="659" t="s">
        <v>185</v>
      </c>
      <c r="AA39" s="659"/>
      <c r="AB39" s="659"/>
      <c r="AC39" s="659"/>
      <c r="AD39" s="660" t="s">
        <v>252</v>
      </c>
      <c r="AE39" s="660"/>
      <c r="AF39" s="660"/>
      <c r="AG39" s="660"/>
      <c r="AH39" s="660"/>
      <c r="AI39" s="660"/>
      <c r="AJ39" s="660"/>
      <c r="AK39" s="660"/>
      <c r="AL39" s="624" t="s">
        <v>185</v>
      </c>
      <c r="AM39" s="625"/>
      <c r="AN39" s="625"/>
      <c r="AO39" s="661"/>
      <c r="AQ39" s="654" t="s">
        <v>348</v>
      </c>
      <c r="AR39" s="655"/>
      <c r="AS39" s="655"/>
      <c r="AT39" s="655"/>
      <c r="AU39" s="655"/>
      <c r="AV39" s="655"/>
      <c r="AW39" s="655"/>
      <c r="AX39" s="655"/>
      <c r="AY39" s="656"/>
      <c r="AZ39" s="621">
        <v>9548</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2067</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563792</v>
      </c>
      <c r="CS39" s="634"/>
      <c r="CT39" s="634"/>
      <c r="CU39" s="634"/>
      <c r="CV39" s="634"/>
      <c r="CW39" s="634"/>
      <c r="CX39" s="634"/>
      <c r="CY39" s="635"/>
      <c r="CZ39" s="624">
        <v>6.3</v>
      </c>
      <c r="DA39" s="636"/>
      <c r="DB39" s="636"/>
      <c r="DC39" s="637"/>
      <c r="DD39" s="627">
        <v>506464</v>
      </c>
      <c r="DE39" s="634"/>
      <c r="DF39" s="634"/>
      <c r="DG39" s="634"/>
      <c r="DH39" s="634"/>
      <c r="DI39" s="634"/>
      <c r="DJ39" s="634"/>
      <c r="DK39" s="635"/>
      <c r="DL39" s="627" t="s">
        <v>252</v>
      </c>
      <c r="DM39" s="634"/>
      <c r="DN39" s="634"/>
      <c r="DO39" s="634"/>
      <c r="DP39" s="634"/>
      <c r="DQ39" s="634"/>
      <c r="DR39" s="634"/>
      <c r="DS39" s="634"/>
      <c r="DT39" s="634"/>
      <c r="DU39" s="634"/>
      <c r="DV39" s="635"/>
      <c r="DW39" s="624" t="s">
        <v>252</v>
      </c>
      <c r="DX39" s="636"/>
      <c r="DY39" s="636"/>
      <c r="DZ39" s="636"/>
      <c r="EA39" s="636"/>
      <c r="EB39" s="636"/>
      <c r="EC39" s="648"/>
    </row>
    <row r="40" spans="2:133" ht="11.25" customHeight="1" x14ac:dyDescent="0.15">
      <c r="B40" s="618" t="s">
        <v>351</v>
      </c>
      <c r="C40" s="619"/>
      <c r="D40" s="619"/>
      <c r="E40" s="619"/>
      <c r="F40" s="619"/>
      <c r="G40" s="619"/>
      <c r="H40" s="619"/>
      <c r="I40" s="619"/>
      <c r="J40" s="619"/>
      <c r="K40" s="619"/>
      <c r="L40" s="619"/>
      <c r="M40" s="619"/>
      <c r="N40" s="619"/>
      <c r="O40" s="619"/>
      <c r="P40" s="619"/>
      <c r="Q40" s="620"/>
      <c r="R40" s="621">
        <v>46881</v>
      </c>
      <c r="S40" s="622"/>
      <c r="T40" s="622"/>
      <c r="U40" s="622"/>
      <c r="V40" s="622"/>
      <c r="W40" s="622"/>
      <c r="X40" s="622"/>
      <c r="Y40" s="623"/>
      <c r="Z40" s="659">
        <v>0.5</v>
      </c>
      <c r="AA40" s="659"/>
      <c r="AB40" s="659"/>
      <c r="AC40" s="659"/>
      <c r="AD40" s="660" t="s">
        <v>185</v>
      </c>
      <c r="AE40" s="660"/>
      <c r="AF40" s="660"/>
      <c r="AG40" s="660"/>
      <c r="AH40" s="660"/>
      <c r="AI40" s="660"/>
      <c r="AJ40" s="660"/>
      <c r="AK40" s="660"/>
      <c r="AL40" s="624" t="s">
        <v>185</v>
      </c>
      <c r="AM40" s="625"/>
      <c r="AN40" s="625"/>
      <c r="AO40" s="661"/>
      <c r="AQ40" s="654" t="s">
        <v>352</v>
      </c>
      <c r="AR40" s="655"/>
      <c r="AS40" s="655"/>
      <c r="AT40" s="655"/>
      <c r="AU40" s="655"/>
      <c r="AV40" s="655"/>
      <c r="AW40" s="655"/>
      <c r="AX40" s="655"/>
      <c r="AY40" s="656"/>
      <c r="AZ40" s="621" t="s">
        <v>252</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104</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212168</v>
      </c>
      <c r="CS40" s="622"/>
      <c r="CT40" s="622"/>
      <c r="CU40" s="622"/>
      <c r="CV40" s="622"/>
      <c r="CW40" s="622"/>
      <c r="CX40" s="622"/>
      <c r="CY40" s="623"/>
      <c r="CZ40" s="624">
        <v>2.4</v>
      </c>
      <c r="DA40" s="636"/>
      <c r="DB40" s="636"/>
      <c r="DC40" s="637"/>
      <c r="DD40" s="627">
        <v>149736</v>
      </c>
      <c r="DE40" s="622"/>
      <c r="DF40" s="622"/>
      <c r="DG40" s="622"/>
      <c r="DH40" s="622"/>
      <c r="DI40" s="622"/>
      <c r="DJ40" s="622"/>
      <c r="DK40" s="623"/>
      <c r="DL40" s="627" t="s">
        <v>252</v>
      </c>
      <c r="DM40" s="622"/>
      <c r="DN40" s="622"/>
      <c r="DO40" s="622"/>
      <c r="DP40" s="622"/>
      <c r="DQ40" s="622"/>
      <c r="DR40" s="622"/>
      <c r="DS40" s="622"/>
      <c r="DT40" s="622"/>
      <c r="DU40" s="622"/>
      <c r="DV40" s="623"/>
      <c r="DW40" s="624" t="s">
        <v>185</v>
      </c>
      <c r="DX40" s="636"/>
      <c r="DY40" s="636"/>
      <c r="DZ40" s="636"/>
      <c r="EA40" s="636"/>
      <c r="EB40" s="636"/>
      <c r="EC40" s="648"/>
    </row>
    <row r="41" spans="2:133" ht="11.25" customHeight="1" x14ac:dyDescent="0.15">
      <c r="B41" s="602" t="s">
        <v>356</v>
      </c>
      <c r="C41" s="603"/>
      <c r="D41" s="603"/>
      <c r="E41" s="603"/>
      <c r="F41" s="603"/>
      <c r="G41" s="603"/>
      <c r="H41" s="603"/>
      <c r="I41" s="603"/>
      <c r="J41" s="603"/>
      <c r="K41" s="603"/>
      <c r="L41" s="603"/>
      <c r="M41" s="603"/>
      <c r="N41" s="603"/>
      <c r="O41" s="603"/>
      <c r="P41" s="603"/>
      <c r="Q41" s="604"/>
      <c r="R41" s="605">
        <v>9567729</v>
      </c>
      <c r="S41" s="646"/>
      <c r="T41" s="646"/>
      <c r="U41" s="646"/>
      <c r="V41" s="646"/>
      <c r="W41" s="646"/>
      <c r="X41" s="646"/>
      <c r="Y41" s="649"/>
      <c r="Z41" s="650">
        <v>100</v>
      </c>
      <c r="AA41" s="650"/>
      <c r="AB41" s="650"/>
      <c r="AC41" s="650"/>
      <c r="AD41" s="651">
        <v>4435368</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128822</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185</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185</v>
      </c>
      <c r="CS41" s="634"/>
      <c r="CT41" s="634"/>
      <c r="CU41" s="634"/>
      <c r="CV41" s="634"/>
      <c r="CW41" s="634"/>
      <c r="CX41" s="634"/>
      <c r="CY41" s="635"/>
      <c r="CZ41" s="624" t="s">
        <v>185</v>
      </c>
      <c r="DA41" s="636"/>
      <c r="DB41" s="636"/>
      <c r="DC41" s="637"/>
      <c r="DD41" s="627" t="s">
        <v>185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360</v>
      </c>
      <c r="AR42" s="667"/>
      <c r="AS42" s="667"/>
      <c r="AT42" s="667"/>
      <c r="AU42" s="667"/>
      <c r="AV42" s="667"/>
      <c r="AW42" s="667"/>
      <c r="AX42" s="667"/>
      <c r="AY42" s="668"/>
      <c r="AZ42" s="605">
        <v>471751</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453</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1302072</v>
      </c>
      <c r="CS42" s="634"/>
      <c r="CT42" s="634"/>
      <c r="CU42" s="634"/>
      <c r="CV42" s="634"/>
      <c r="CW42" s="634"/>
      <c r="CX42" s="634"/>
      <c r="CY42" s="635"/>
      <c r="CZ42" s="624">
        <v>14.5</v>
      </c>
      <c r="DA42" s="636"/>
      <c r="DB42" s="636"/>
      <c r="DC42" s="637"/>
      <c r="DD42" s="627">
        <v>117270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363</v>
      </c>
      <c r="CD43" s="618" t="s">
        <v>364</v>
      </c>
      <c r="CE43" s="619"/>
      <c r="CF43" s="619"/>
      <c r="CG43" s="619"/>
      <c r="CH43" s="619"/>
      <c r="CI43" s="619"/>
      <c r="CJ43" s="619"/>
      <c r="CK43" s="619"/>
      <c r="CL43" s="619"/>
      <c r="CM43" s="619"/>
      <c r="CN43" s="619"/>
      <c r="CO43" s="619"/>
      <c r="CP43" s="619"/>
      <c r="CQ43" s="620"/>
      <c r="CR43" s="621">
        <v>39916</v>
      </c>
      <c r="CS43" s="634"/>
      <c r="CT43" s="634"/>
      <c r="CU43" s="634"/>
      <c r="CV43" s="634"/>
      <c r="CW43" s="634"/>
      <c r="CX43" s="634"/>
      <c r="CY43" s="635"/>
      <c r="CZ43" s="624">
        <v>0.4</v>
      </c>
      <c r="DA43" s="636"/>
      <c r="DB43" s="636"/>
      <c r="DC43" s="637"/>
      <c r="DD43" s="627">
        <v>39916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1302072</v>
      </c>
      <c r="CS44" s="622"/>
      <c r="CT44" s="622"/>
      <c r="CU44" s="622"/>
      <c r="CV44" s="622"/>
      <c r="CW44" s="622"/>
      <c r="CX44" s="622"/>
      <c r="CY44" s="623"/>
      <c r="CZ44" s="624">
        <v>14.5</v>
      </c>
      <c r="DA44" s="625"/>
      <c r="DB44" s="625"/>
      <c r="DC44" s="626"/>
      <c r="DD44" s="627">
        <v>117270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884412</v>
      </c>
      <c r="CS45" s="634"/>
      <c r="CT45" s="634"/>
      <c r="CU45" s="634"/>
      <c r="CV45" s="634"/>
      <c r="CW45" s="634"/>
      <c r="CX45" s="634"/>
      <c r="CY45" s="635"/>
      <c r="CZ45" s="624">
        <v>9.9</v>
      </c>
      <c r="DA45" s="636"/>
      <c r="DB45" s="636"/>
      <c r="DC45" s="637"/>
      <c r="DD45" s="627">
        <v>31680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369</v>
      </c>
      <c r="CG46" s="619"/>
      <c r="CH46" s="619"/>
      <c r="CI46" s="619"/>
      <c r="CJ46" s="619"/>
      <c r="CK46" s="619"/>
      <c r="CL46" s="619"/>
      <c r="CM46" s="619"/>
      <c r="CN46" s="619"/>
      <c r="CO46" s="619"/>
      <c r="CP46" s="619"/>
      <c r="CQ46" s="620"/>
      <c r="CR46" s="621">
        <v>395164</v>
      </c>
      <c r="CS46" s="622"/>
      <c r="CT46" s="622"/>
      <c r="CU46" s="622"/>
      <c r="CV46" s="622"/>
      <c r="CW46" s="622"/>
      <c r="CX46" s="622"/>
      <c r="CY46" s="623"/>
      <c r="CZ46" s="624">
        <v>4.4000000000000004</v>
      </c>
      <c r="DA46" s="625"/>
      <c r="DB46" s="625"/>
      <c r="DC46" s="626"/>
      <c r="DD46" s="627">
        <v>85494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370</v>
      </c>
      <c r="CG47" s="619"/>
      <c r="CH47" s="619"/>
      <c r="CI47" s="619"/>
      <c r="CJ47" s="619"/>
      <c r="CK47" s="619"/>
      <c r="CL47" s="619"/>
      <c r="CM47" s="619"/>
      <c r="CN47" s="619"/>
      <c r="CO47" s="619"/>
      <c r="CP47" s="619"/>
      <c r="CQ47" s="620"/>
      <c r="CR47" s="621" t="s">
        <v>185</v>
      </c>
      <c r="CS47" s="634"/>
      <c r="CT47" s="634"/>
      <c r="CU47" s="634"/>
      <c r="CV47" s="634"/>
      <c r="CW47" s="634"/>
      <c r="CX47" s="634"/>
      <c r="CY47" s="635"/>
      <c r="CZ47" s="624" t="s">
        <v>185</v>
      </c>
      <c r="DA47" s="636"/>
      <c r="DB47" s="636"/>
      <c r="DC47" s="637"/>
      <c r="DD47" s="627" t="s">
        <v>185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371</v>
      </c>
      <c r="CG48" s="619"/>
      <c r="CH48" s="619"/>
      <c r="CI48" s="619"/>
      <c r="CJ48" s="619"/>
      <c r="CK48" s="619"/>
      <c r="CL48" s="619"/>
      <c r="CM48" s="619"/>
      <c r="CN48" s="619"/>
      <c r="CO48" s="619"/>
      <c r="CP48" s="619"/>
      <c r="CQ48" s="620"/>
      <c r="CR48" s="621" t="s">
        <v>185</v>
      </c>
      <c r="CS48" s="622"/>
      <c r="CT48" s="622"/>
      <c r="CU48" s="622"/>
      <c r="CV48" s="622"/>
      <c r="CW48" s="622"/>
      <c r="CX48" s="622"/>
      <c r="CY48" s="623"/>
      <c r="CZ48" s="624" t="s">
        <v>252</v>
      </c>
      <c r="DA48" s="625"/>
      <c r="DB48" s="625"/>
      <c r="DC48" s="626"/>
      <c r="DD48" s="627" t="s">
        <v>185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372</v>
      </c>
      <c r="CE49" s="603"/>
      <c r="CF49" s="603"/>
      <c r="CG49" s="603"/>
      <c r="CH49" s="603"/>
      <c r="CI49" s="603"/>
      <c r="CJ49" s="603"/>
      <c r="CK49" s="603"/>
      <c r="CL49" s="603"/>
      <c r="CM49" s="603"/>
      <c r="CN49" s="603"/>
      <c r="CO49" s="603"/>
      <c r="CP49" s="603"/>
      <c r="CQ49" s="604"/>
      <c r="CR49" s="605">
        <v>8958269</v>
      </c>
      <c r="CS49" s="606"/>
      <c r="CT49" s="606"/>
      <c r="CU49" s="606"/>
      <c r="CV49" s="606"/>
      <c r="CW49" s="606"/>
      <c r="CX49" s="606"/>
      <c r="CY49" s="607"/>
      <c r="CZ49" s="608">
        <v>100</v>
      </c>
      <c r="DA49" s="609"/>
      <c r="DB49" s="609"/>
      <c r="DC49" s="610"/>
      <c r="DD49" s="611">
        <v>5553472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NECAfNjV65k20Gmt6DOJTEL3OtGcDQJvUqpqpf8oeL0PkPFjP65Dkr7bfxTJIoh6QGTLoX4fnzs2i1OC8nDrw==" saltValue="0nZrP0J0eikdMdjNIgG5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395</v>
      </c>
      <c r="C7" s="1048"/>
      <c r="D7" s="1048"/>
      <c r="E7" s="1048"/>
      <c r="F7" s="1048"/>
      <c r="G7" s="1048"/>
      <c r="H7" s="1048"/>
      <c r="I7" s="1048"/>
      <c r="J7" s="1048"/>
      <c r="K7" s="1048"/>
      <c r="L7" s="1048"/>
      <c r="M7" s="1048"/>
      <c r="N7" s="1048"/>
      <c r="O7" s="1048"/>
      <c r="P7" s="1049"/>
      <c r="Q7" s="1102">
        <v>9560</v>
      </c>
      <c r="R7" s="1103"/>
      <c r="S7" s="1103"/>
      <c r="T7" s="1103"/>
      <c r="U7" s="1103"/>
      <c r="V7" s="1103">
        <v>8951</v>
      </c>
      <c r="W7" s="1103"/>
      <c r="X7" s="1103"/>
      <c r="Y7" s="1103"/>
      <c r="Z7" s="1103"/>
      <c r="AA7" s="1103">
        <v>609</v>
      </c>
      <c r="AB7" s="1103"/>
      <c r="AC7" s="1103"/>
      <c r="AD7" s="1103"/>
      <c r="AE7" s="1104"/>
      <c r="AF7" s="1105">
        <v>608</v>
      </c>
      <c r="AG7" s="1106"/>
      <c r="AH7" s="1106"/>
      <c r="AI7" s="1106"/>
      <c r="AJ7" s="1107"/>
      <c r="AK7" s="1108" t="s">
        <v>579</v>
      </c>
      <c r="AL7" s="1109"/>
      <c r="AM7" s="1109"/>
      <c r="AN7" s="1109"/>
      <c r="AO7" s="1109"/>
      <c r="AP7" s="1109">
        <v>9260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583</v>
      </c>
      <c r="BT7" s="1100"/>
      <c r="BU7" s="1100"/>
      <c r="BV7" s="1100"/>
      <c r="BW7" s="1100"/>
      <c r="BX7" s="1100"/>
      <c r="BY7" s="1100"/>
      <c r="BZ7" s="1100"/>
      <c r="CA7" s="1100"/>
      <c r="CB7" s="1100"/>
      <c r="CC7" s="1100"/>
      <c r="CD7" s="1100"/>
      <c r="CE7" s="1100"/>
      <c r="CF7" s="1100"/>
      <c r="CG7" s="1112"/>
      <c r="CH7" s="1096">
        <v>-1</v>
      </c>
      <c r="CI7" s="1097"/>
      <c r="CJ7" s="1097"/>
      <c r="CK7" s="1097"/>
      <c r="CL7" s="1098"/>
      <c r="CM7" s="1096">
        <v>5</v>
      </c>
      <c r="CN7" s="1097"/>
      <c r="CO7" s="1097"/>
      <c r="CP7" s="1097"/>
      <c r="CQ7" s="1098"/>
      <c r="CR7" s="1096">
        <v>48</v>
      </c>
      <c r="CS7" s="1097"/>
      <c r="CT7" s="1097"/>
      <c r="CU7" s="1097"/>
      <c r="CV7" s="1098"/>
      <c r="CW7" s="1096" t="s">
        <v>579</v>
      </c>
      <c r="CX7" s="1097"/>
      <c r="CY7" s="1097"/>
      <c r="CZ7" s="1097"/>
      <c r="DA7" s="1098"/>
      <c r="DB7" s="1096" t="s">
        <v>579</v>
      </c>
      <c r="DC7" s="1097"/>
      <c r="DD7" s="1097"/>
      <c r="DE7" s="1097"/>
      <c r="DF7" s="1098"/>
      <c r="DG7" s="1096" t="s">
        <v>579</v>
      </c>
      <c r="DH7" s="1097"/>
      <c r="DI7" s="1097"/>
      <c r="DJ7" s="1097"/>
      <c r="DK7" s="1098"/>
      <c r="DL7" s="1096" t="s">
        <v>579</v>
      </c>
      <c r="DM7" s="1097"/>
      <c r="DN7" s="1097"/>
      <c r="DO7" s="1097"/>
      <c r="DP7" s="1098"/>
      <c r="DQ7" s="1096" t="s">
        <v>579</v>
      </c>
      <c r="DR7" s="1097"/>
      <c r="DS7" s="1097"/>
      <c r="DT7" s="1097"/>
      <c r="DU7" s="1098"/>
      <c r="DV7" s="1099"/>
      <c r="DW7" s="1100"/>
      <c r="DX7" s="1100"/>
      <c r="DY7" s="1100"/>
      <c r="DZ7" s="1101"/>
      <c r="EA7" s="234"/>
    </row>
    <row r="8" spans="1:131" s="235" customFormat="1" ht="26.25" customHeight="1" x14ac:dyDescent="0.15">
      <c r="A8" s="238">
        <v>2</v>
      </c>
      <c r="B8" s="1030" t="s">
        <v>396</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t="s">
        <v>185</v>
      </c>
      <c r="AG8" s="1036"/>
      <c r="AH8" s="1036"/>
      <c r="AI8" s="1036"/>
      <c r="AJ8" s="1037"/>
      <c r="AK8" s="1080" t="s">
        <v>579</v>
      </c>
      <c r="AL8" s="1081"/>
      <c r="AM8" s="1081"/>
      <c r="AN8" s="1081"/>
      <c r="AO8" s="1081"/>
      <c r="AP8" s="1081" t="s">
        <v>579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397</v>
      </c>
      <c r="C9" s="1031"/>
      <c r="D9" s="1031"/>
      <c r="E9" s="1031"/>
      <c r="F9" s="1031"/>
      <c r="G9" s="1031"/>
      <c r="H9" s="1031"/>
      <c r="I9" s="1031"/>
      <c r="J9" s="1031"/>
      <c r="K9" s="1031"/>
      <c r="L9" s="1031"/>
      <c r="M9" s="1031"/>
      <c r="N9" s="1031"/>
      <c r="O9" s="1031"/>
      <c r="P9" s="1032"/>
      <c r="Q9" s="1038">
        <v>14</v>
      </c>
      <c r="R9" s="1039"/>
      <c r="S9" s="1039"/>
      <c r="T9" s="1039"/>
      <c r="U9" s="1039"/>
      <c r="V9" s="1039">
        <v>14</v>
      </c>
      <c r="W9" s="1039"/>
      <c r="X9" s="1039"/>
      <c r="Y9" s="1039"/>
      <c r="Z9" s="1039"/>
      <c r="AA9" s="1039">
        <v>0</v>
      </c>
      <c r="AB9" s="1039"/>
      <c r="AC9" s="1039"/>
      <c r="AD9" s="1039"/>
      <c r="AE9" s="1040"/>
      <c r="AF9" s="1035" t="s">
        <v>185</v>
      </c>
      <c r="AG9" s="1036"/>
      <c r="AH9" s="1036"/>
      <c r="AI9" s="1036"/>
      <c r="AJ9" s="1037"/>
      <c r="AK9" s="1080">
        <v>7</v>
      </c>
      <c r="AL9" s="1081"/>
      <c r="AM9" s="1081"/>
      <c r="AN9" s="1081"/>
      <c r="AO9" s="1081"/>
      <c r="AP9" s="1081" t="s">
        <v>579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399</v>
      </c>
      <c r="B23" s="937" t="s">
        <v>400</v>
      </c>
      <c r="C23" s="938"/>
      <c r="D23" s="938"/>
      <c r="E23" s="938"/>
      <c r="F23" s="938"/>
      <c r="G23" s="938"/>
      <c r="H23" s="938"/>
      <c r="I23" s="938"/>
      <c r="J23" s="938"/>
      <c r="K23" s="938"/>
      <c r="L23" s="938"/>
      <c r="M23" s="938"/>
      <c r="N23" s="938"/>
      <c r="O23" s="938"/>
      <c r="P23" s="948"/>
      <c r="Q23" s="1067">
        <v>9567</v>
      </c>
      <c r="R23" s="1061"/>
      <c r="S23" s="1061"/>
      <c r="T23" s="1061"/>
      <c r="U23" s="1061"/>
      <c r="V23" s="1061">
        <v>8958</v>
      </c>
      <c r="W23" s="1061"/>
      <c r="X23" s="1061"/>
      <c r="Y23" s="1061"/>
      <c r="Z23" s="1061"/>
      <c r="AA23" s="1061">
        <v>609</v>
      </c>
      <c r="AB23" s="1061"/>
      <c r="AC23" s="1061"/>
      <c r="AD23" s="1061"/>
      <c r="AE23" s="1068"/>
      <c r="AF23" s="1069">
        <v>608</v>
      </c>
      <c r="AG23" s="1061"/>
      <c r="AH23" s="1061"/>
      <c r="AI23" s="1061"/>
      <c r="AJ23" s="1070"/>
      <c r="AK23" s="1071"/>
      <c r="AL23" s="1072"/>
      <c r="AM23" s="1072"/>
      <c r="AN23" s="1072"/>
      <c r="AO23" s="1072"/>
      <c r="AP23" s="1061">
        <v>9260</v>
      </c>
      <c r="AQ23" s="1061"/>
      <c r="AR23" s="1061"/>
      <c r="AS23" s="1061"/>
      <c r="AT23" s="1061"/>
      <c r="AU23" s="1062"/>
      <c r="AV23" s="1062"/>
      <c r="AW23" s="1062"/>
      <c r="AX23" s="1062"/>
      <c r="AY23" s="1063"/>
      <c r="AZ23" s="1064" t="s">
        <v>185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378</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411</v>
      </c>
      <c r="C28" s="1048"/>
      <c r="D28" s="1048"/>
      <c r="E28" s="1048"/>
      <c r="F28" s="1048"/>
      <c r="G28" s="1048"/>
      <c r="H28" s="1048"/>
      <c r="I28" s="1048"/>
      <c r="J28" s="1048"/>
      <c r="K28" s="1048"/>
      <c r="L28" s="1048"/>
      <c r="M28" s="1048"/>
      <c r="N28" s="1048"/>
      <c r="O28" s="1048"/>
      <c r="P28" s="1049"/>
      <c r="Q28" s="1050">
        <v>1385</v>
      </c>
      <c r="R28" s="1051"/>
      <c r="S28" s="1051"/>
      <c r="T28" s="1051"/>
      <c r="U28" s="1051"/>
      <c r="V28" s="1051">
        <v>1288</v>
      </c>
      <c r="W28" s="1051"/>
      <c r="X28" s="1051"/>
      <c r="Y28" s="1051"/>
      <c r="Z28" s="1051"/>
      <c r="AA28" s="1051">
        <v>97</v>
      </c>
      <c r="AB28" s="1051"/>
      <c r="AC28" s="1051"/>
      <c r="AD28" s="1051"/>
      <c r="AE28" s="1052"/>
      <c r="AF28" s="1053">
        <v>97</v>
      </c>
      <c r="AG28" s="1051"/>
      <c r="AH28" s="1051"/>
      <c r="AI28" s="1051"/>
      <c r="AJ28" s="1054"/>
      <c r="AK28" s="1042">
        <v>129</v>
      </c>
      <c r="AL28" s="1043"/>
      <c r="AM28" s="1043"/>
      <c r="AN28" s="1043"/>
      <c r="AO28" s="1043"/>
      <c r="AP28" s="1043" t="s">
        <v>579</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v>1573</v>
      </c>
      <c r="R29" s="1039"/>
      <c r="S29" s="1039"/>
      <c r="T29" s="1039"/>
      <c r="U29" s="1039"/>
      <c r="V29" s="1039">
        <v>1482</v>
      </c>
      <c r="W29" s="1039"/>
      <c r="X29" s="1039"/>
      <c r="Y29" s="1039"/>
      <c r="Z29" s="1039"/>
      <c r="AA29" s="1039">
        <v>91</v>
      </c>
      <c r="AB29" s="1039"/>
      <c r="AC29" s="1039"/>
      <c r="AD29" s="1039"/>
      <c r="AE29" s="1040"/>
      <c r="AF29" s="1035">
        <v>91</v>
      </c>
      <c r="AG29" s="1036"/>
      <c r="AH29" s="1036"/>
      <c r="AI29" s="1036"/>
      <c r="AJ29" s="1037"/>
      <c r="AK29" s="980">
        <v>229</v>
      </c>
      <c r="AL29" s="971"/>
      <c r="AM29" s="971"/>
      <c r="AN29" s="971"/>
      <c r="AO29" s="971"/>
      <c r="AP29" s="971">
        <v>9</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v>190</v>
      </c>
      <c r="R30" s="1039"/>
      <c r="S30" s="1039"/>
      <c r="T30" s="1039"/>
      <c r="U30" s="1039"/>
      <c r="V30" s="1039">
        <v>190</v>
      </c>
      <c r="W30" s="1039"/>
      <c r="X30" s="1039"/>
      <c r="Y30" s="1039"/>
      <c r="Z30" s="1039"/>
      <c r="AA30" s="1039">
        <v>0</v>
      </c>
      <c r="AB30" s="1039"/>
      <c r="AC30" s="1039"/>
      <c r="AD30" s="1039"/>
      <c r="AE30" s="1040"/>
      <c r="AF30" s="1035">
        <v>0</v>
      </c>
      <c r="AG30" s="1036"/>
      <c r="AH30" s="1036"/>
      <c r="AI30" s="1036"/>
      <c r="AJ30" s="1037"/>
      <c r="AK30" s="980">
        <v>68</v>
      </c>
      <c r="AL30" s="971"/>
      <c r="AM30" s="971"/>
      <c r="AN30" s="971"/>
      <c r="AO30" s="971"/>
      <c r="AP30" s="971" t="s">
        <v>579</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414</v>
      </c>
      <c r="C31" s="1031"/>
      <c r="D31" s="1031"/>
      <c r="E31" s="1031"/>
      <c r="F31" s="1031"/>
      <c r="G31" s="1031"/>
      <c r="H31" s="1031"/>
      <c r="I31" s="1031"/>
      <c r="J31" s="1031"/>
      <c r="K31" s="1031"/>
      <c r="L31" s="1031"/>
      <c r="M31" s="1031"/>
      <c r="N31" s="1031"/>
      <c r="O31" s="1031"/>
      <c r="P31" s="1032"/>
      <c r="Q31" s="1038">
        <v>252</v>
      </c>
      <c r="R31" s="1039"/>
      <c r="S31" s="1039"/>
      <c r="T31" s="1039"/>
      <c r="U31" s="1039"/>
      <c r="V31" s="1039">
        <v>41</v>
      </c>
      <c r="W31" s="1039"/>
      <c r="X31" s="1039"/>
      <c r="Y31" s="1039"/>
      <c r="Z31" s="1039"/>
      <c r="AA31" s="1039">
        <v>211</v>
      </c>
      <c r="AB31" s="1039"/>
      <c r="AC31" s="1039"/>
      <c r="AD31" s="1039"/>
      <c r="AE31" s="1040"/>
      <c r="AF31" s="1035">
        <v>211</v>
      </c>
      <c r="AG31" s="1036"/>
      <c r="AH31" s="1036"/>
      <c r="AI31" s="1036"/>
      <c r="AJ31" s="1037"/>
      <c r="AK31" s="980" t="s">
        <v>579</v>
      </c>
      <c r="AL31" s="971"/>
      <c r="AM31" s="971"/>
      <c r="AN31" s="971"/>
      <c r="AO31" s="971"/>
      <c r="AP31" s="971">
        <v>1823</v>
      </c>
      <c r="AQ31" s="971"/>
      <c r="AR31" s="971"/>
      <c r="AS31" s="971"/>
      <c r="AT31" s="971"/>
      <c r="AU31" s="971"/>
      <c r="AV31" s="971"/>
      <c r="AW31" s="971"/>
      <c r="AX31" s="971"/>
      <c r="AY31" s="971"/>
      <c r="AZ31" s="1041"/>
      <c r="BA31" s="1041"/>
      <c r="BB31" s="1041"/>
      <c r="BC31" s="1041"/>
      <c r="BD31" s="1041"/>
      <c r="BE31" s="972" t="s">
        <v>415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416</v>
      </c>
      <c r="C32" s="1031"/>
      <c r="D32" s="1031"/>
      <c r="E32" s="1031"/>
      <c r="F32" s="1031"/>
      <c r="G32" s="1031"/>
      <c r="H32" s="1031"/>
      <c r="I32" s="1031"/>
      <c r="J32" s="1031"/>
      <c r="K32" s="1031"/>
      <c r="L32" s="1031"/>
      <c r="M32" s="1031"/>
      <c r="N32" s="1031"/>
      <c r="O32" s="1031"/>
      <c r="P32" s="1032"/>
      <c r="Q32" s="1038">
        <v>143</v>
      </c>
      <c r="R32" s="1039"/>
      <c r="S32" s="1039"/>
      <c r="T32" s="1039"/>
      <c r="U32" s="1039"/>
      <c r="V32" s="1039">
        <v>143</v>
      </c>
      <c r="W32" s="1039"/>
      <c r="X32" s="1039"/>
      <c r="Y32" s="1039"/>
      <c r="Z32" s="1039"/>
      <c r="AA32" s="1039">
        <v>0</v>
      </c>
      <c r="AB32" s="1039"/>
      <c r="AC32" s="1039"/>
      <c r="AD32" s="1039"/>
      <c r="AE32" s="1040"/>
      <c r="AF32" s="1035">
        <v>0</v>
      </c>
      <c r="AG32" s="1036"/>
      <c r="AH32" s="1036"/>
      <c r="AI32" s="1036"/>
      <c r="AJ32" s="1037"/>
      <c r="AK32" s="980">
        <v>372</v>
      </c>
      <c r="AL32" s="971"/>
      <c r="AM32" s="971"/>
      <c r="AN32" s="971"/>
      <c r="AO32" s="971"/>
      <c r="AP32" s="971">
        <v>5035</v>
      </c>
      <c r="AQ32" s="971"/>
      <c r="AR32" s="971"/>
      <c r="AS32" s="971"/>
      <c r="AT32" s="971"/>
      <c r="AU32" s="971">
        <v>3875</v>
      </c>
      <c r="AV32" s="971"/>
      <c r="AW32" s="971"/>
      <c r="AX32" s="971"/>
      <c r="AY32" s="971"/>
      <c r="AZ32" s="1041"/>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38">
        <v>420</v>
      </c>
      <c r="R33" s="1039"/>
      <c r="S33" s="1039"/>
      <c r="T33" s="1039"/>
      <c r="U33" s="1039"/>
      <c r="V33" s="1039">
        <v>333</v>
      </c>
      <c r="W33" s="1039"/>
      <c r="X33" s="1039"/>
      <c r="Y33" s="1039"/>
      <c r="Z33" s="1039"/>
      <c r="AA33" s="1039">
        <v>87</v>
      </c>
      <c r="AB33" s="1039"/>
      <c r="AC33" s="1039"/>
      <c r="AD33" s="1039"/>
      <c r="AE33" s="1040"/>
      <c r="AF33" s="1035">
        <v>87</v>
      </c>
      <c r="AG33" s="1036"/>
      <c r="AH33" s="1036"/>
      <c r="AI33" s="1036"/>
      <c r="AJ33" s="1037"/>
      <c r="AK33" s="980" t="s">
        <v>579</v>
      </c>
      <c r="AL33" s="971"/>
      <c r="AM33" s="971"/>
      <c r="AN33" s="971"/>
      <c r="AO33" s="971"/>
      <c r="AP33" s="971" t="s">
        <v>579</v>
      </c>
      <c r="AQ33" s="971"/>
      <c r="AR33" s="971"/>
      <c r="AS33" s="971"/>
      <c r="AT33" s="971"/>
      <c r="AU33" s="971"/>
      <c r="AV33" s="971"/>
      <c r="AW33" s="971"/>
      <c r="AX33" s="971"/>
      <c r="AY33" s="971"/>
      <c r="AZ33" s="1041"/>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399</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185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404</v>
      </c>
      <c r="W66" s="1002"/>
      <c r="X66" s="1002"/>
      <c r="Y66" s="1002"/>
      <c r="Z66" s="1003"/>
      <c r="AA66" s="1001" t="s">
        <v>424</v>
      </c>
      <c r="AB66" s="1002"/>
      <c r="AC66" s="1002"/>
      <c r="AD66" s="1002"/>
      <c r="AE66" s="1003"/>
      <c r="AF66" s="1007" t="s">
        <v>406</v>
      </c>
      <c r="AG66" s="1008"/>
      <c r="AH66" s="1008"/>
      <c r="AI66" s="1008"/>
      <c r="AJ66" s="1009"/>
      <c r="AK66" s="1001" t="s">
        <v>407</v>
      </c>
      <c r="AL66" s="996"/>
      <c r="AM66" s="996"/>
      <c r="AN66" s="996"/>
      <c r="AO66" s="997"/>
      <c r="AP66" s="1001" t="s">
        <v>408</v>
      </c>
      <c r="AQ66" s="1002"/>
      <c r="AR66" s="1002"/>
      <c r="AS66" s="1002"/>
      <c r="AT66" s="1003"/>
      <c r="AU66" s="1001" t="s">
        <v>425</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580</v>
      </c>
      <c r="C68" s="986"/>
      <c r="D68" s="986"/>
      <c r="E68" s="986"/>
      <c r="F68" s="986"/>
      <c r="G68" s="986"/>
      <c r="H68" s="986"/>
      <c r="I68" s="986"/>
      <c r="J68" s="986"/>
      <c r="K68" s="986"/>
      <c r="L68" s="986"/>
      <c r="M68" s="986"/>
      <c r="N68" s="986"/>
      <c r="O68" s="986"/>
      <c r="P68" s="987"/>
      <c r="Q68" s="988">
        <v>534</v>
      </c>
      <c r="R68" s="982"/>
      <c r="S68" s="982"/>
      <c r="T68" s="982"/>
      <c r="U68" s="982"/>
      <c r="V68" s="982">
        <v>514</v>
      </c>
      <c r="W68" s="982"/>
      <c r="X68" s="982"/>
      <c r="Y68" s="982"/>
      <c r="Z68" s="982"/>
      <c r="AA68" s="982">
        <v>20</v>
      </c>
      <c r="AB68" s="982"/>
      <c r="AC68" s="982"/>
      <c r="AD68" s="982"/>
      <c r="AE68" s="982"/>
      <c r="AF68" s="982">
        <v>20</v>
      </c>
      <c r="AG68" s="982"/>
      <c r="AH68" s="982"/>
      <c r="AI68" s="982"/>
      <c r="AJ68" s="982"/>
      <c r="AK68" s="982" t="s">
        <v>579</v>
      </c>
      <c r="AL68" s="982"/>
      <c r="AM68" s="982"/>
      <c r="AN68" s="982"/>
      <c r="AO68" s="982"/>
      <c r="AP68" s="982">
        <v>134</v>
      </c>
      <c r="AQ68" s="982"/>
      <c r="AR68" s="982"/>
      <c r="AS68" s="982"/>
      <c r="AT68" s="982"/>
      <c r="AU68" s="982">
        <v>76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581</v>
      </c>
      <c r="C69" s="975"/>
      <c r="D69" s="975"/>
      <c r="E69" s="975"/>
      <c r="F69" s="975"/>
      <c r="G69" s="975"/>
      <c r="H69" s="975"/>
      <c r="I69" s="975"/>
      <c r="J69" s="975"/>
      <c r="K69" s="975"/>
      <c r="L69" s="975"/>
      <c r="M69" s="975"/>
      <c r="N69" s="975"/>
      <c r="O69" s="975"/>
      <c r="P69" s="976"/>
      <c r="Q69" s="977">
        <v>1215</v>
      </c>
      <c r="R69" s="971"/>
      <c r="S69" s="971"/>
      <c r="T69" s="971"/>
      <c r="U69" s="971"/>
      <c r="V69" s="971">
        <v>1153</v>
      </c>
      <c r="W69" s="971"/>
      <c r="X69" s="971"/>
      <c r="Y69" s="971"/>
      <c r="Z69" s="971"/>
      <c r="AA69" s="971">
        <v>62</v>
      </c>
      <c r="AB69" s="971"/>
      <c r="AC69" s="971"/>
      <c r="AD69" s="971"/>
      <c r="AE69" s="971"/>
      <c r="AF69" s="971">
        <v>62</v>
      </c>
      <c r="AG69" s="971"/>
      <c r="AH69" s="971"/>
      <c r="AI69" s="971"/>
      <c r="AJ69" s="971"/>
      <c r="AK69" s="971" t="s">
        <v>579</v>
      </c>
      <c r="AL69" s="971"/>
      <c r="AM69" s="971"/>
      <c r="AN69" s="971"/>
      <c r="AO69" s="971"/>
      <c r="AP69" s="971">
        <v>33</v>
      </c>
      <c r="AQ69" s="971"/>
      <c r="AR69" s="971"/>
      <c r="AS69" s="971"/>
      <c r="AT69" s="971"/>
      <c r="AU69" s="971">
        <v>23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7">
        <v>14</v>
      </c>
      <c r="R70" s="971"/>
      <c r="S70" s="971"/>
      <c r="T70" s="971"/>
      <c r="U70" s="971"/>
      <c r="V70" s="971">
        <v>14</v>
      </c>
      <c r="W70" s="971"/>
      <c r="X70" s="971"/>
      <c r="Y70" s="971"/>
      <c r="Z70" s="971"/>
      <c r="AA70" s="971">
        <v>0</v>
      </c>
      <c r="AB70" s="971"/>
      <c r="AC70" s="971"/>
      <c r="AD70" s="971"/>
      <c r="AE70" s="971"/>
      <c r="AF70" s="971">
        <v>0</v>
      </c>
      <c r="AG70" s="971"/>
      <c r="AH70" s="971"/>
      <c r="AI70" s="971"/>
      <c r="AJ70" s="971"/>
      <c r="AK70" s="971" t="s">
        <v>579</v>
      </c>
      <c r="AL70" s="971"/>
      <c r="AM70" s="971"/>
      <c r="AN70" s="971"/>
      <c r="AO70" s="971"/>
      <c r="AP70" s="971" t="s">
        <v>579</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399</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48</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315</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315</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315</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1127484</v>
      </c>
      <c r="AB110" s="889"/>
      <c r="AC110" s="889"/>
      <c r="AD110" s="889"/>
      <c r="AE110" s="890"/>
      <c r="AF110" s="891">
        <v>1125368</v>
      </c>
      <c r="AG110" s="889"/>
      <c r="AH110" s="889"/>
      <c r="AI110" s="889"/>
      <c r="AJ110" s="890"/>
      <c r="AK110" s="891">
        <v>1084320</v>
      </c>
      <c r="AL110" s="889"/>
      <c r="AM110" s="889"/>
      <c r="AN110" s="889"/>
      <c r="AO110" s="890"/>
      <c r="AP110" s="892">
        <v>29.8</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9518693</v>
      </c>
      <c r="BR110" s="842"/>
      <c r="BS110" s="842"/>
      <c r="BT110" s="842"/>
      <c r="BU110" s="842"/>
      <c r="BV110" s="842">
        <v>9338401</v>
      </c>
      <c r="BW110" s="842"/>
      <c r="BX110" s="842"/>
      <c r="BY110" s="842"/>
      <c r="BZ110" s="842"/>
      <c r="CA110" s="842">
        <v>9259713</v>
      </c>
      <c r="CB110" s="842"/>
      <c r="CC110" s="842"/>
      <c r="CD110" s="842"/>
      <c r="CE110" s="842"/>
      <c r="CF110" s="866">
        <v>254.5</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443</v>
      </c>
      <c r="DM110" s="842"/>
      <c r="DN110" s="842"/>
      <c r="DO110" s="842"/>
      <c r="DP110" s="842"/>
      <c r="DQ110" s="842" t="s">
        <v>443</v>
      </c>
      <c r="DR110" s="842"/>
      <c r="DS110" s="842"/>
      <c r="DT110" s="842"/>
      <c r="DU110" s="842"/>
      <c r="DV110" s="843" t="s">
        <v>444</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444</v>
      </c>
      <c r="AG111" s="919"/>
      <c r="AH111" s="919"/>
      <c r="AI111" s="919"/>
      <c r="AJ111" s="920"/>
      <c r="AK111" s="921" t="s">
        <v>443</v>
      </c>
      <c r="AL111" s="919"/>
      <c r="AM111" s="919"/>
      <c r="AN111" s="919"/>
      <c r="AO111" s="920"/>
      <c r="AP111" s="922" t="s">
        <v>444</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185</v>
      </c>
      <c r="BR111" s="817"/>
      <c r="BS111" s="817"/>
      <c r="BT111" s="817"/>
      <c r="BU111" s="817"/>
      <c r="BV111" s="817" t="s">
        <v>444</v>
      </c>
      <c r="BW111" s="817"/>
      <c r="BX111" s="817"/>
      <c r="BY111" s="817"/>
      <c r="BZ111" s="817"/>
      <c r="CA111" s="817" t="s">
        <v>443</v>
      </c>
      <c r="CB111" s="817"/>
      <c r="CC111" s="817"/>
      <c r="CD111" s="817"/>
      <c r="CE111" s="817"/>
      <c r="CF111" s="875" t="s">
        <v>444</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443</v>
      </c>
      <c r="DM111" s="817"/>
      <c r="DN111" s="817"/>
      <c r="DO111" s="817"/>
      <c r="DP111" s="817"/>
      <c r="DQ111" s="817" t="s">
        <v>443</v>
      </c>
      <c r="DR111" s="817"/>
      <c r="DS111" s="817"/>
      <c r="DT111" s="817"/>
      <c r="DU111" s="817"/>
      <c r="DV111" s="794" t="s">
        <v>185</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185</v>
      </c>
      <c r="AG112" s="780"/>
      <c r="AH112" s="780"/>
      <c r="AI112" s="780"/>
      <c r="AJ112" s="781"/>
      <c r="AK112" s="782" t="s">
        <v>443</v>
      </c>
      <c r="AL112" s="780"/>
      <c r="AM112" s="780"/>
      <c r="AN112" s="780"/>
      <c r="AO112" s="781"/>
      <c r="AP112" s="824" t="s">
        <v>443</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4106634</v>
      </c>
      <c r="BR112" s="817"/>
      <c r="BS112" s="817"/>
      <c r="BT112" s="817"/>
      <c r="BU112" s="817"/>
      <c r="BV112" s="817">
        <v>3971494</v>
      </c>
      <c r="BW112" s="817"/>
      <c r="BX112" s="817"/>
      <c r="BY112" s="817"/>
      <c r="BZ112" s="817"/>
      <c r="CA112" s="817">
        <v>3877597</v>
      </c>
      <c r="CB112" s="817"/>
      <c r="CC112" s="817"/>
      <c r="CD112" s="817"/>
      <c r="CE112" s="817"/>
      <c r="CF112" s="875">
        <v>106.6</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443</v>
      </c>
      <c r="DH112" s="817"/>
      <c r="DI112" s="817"/>
      <c r="DJ112" s="817"/>
      <c r="DK112" s="817"/>
      <c r="DL112" s="817" t="s">
        <v>185</v>
      </c>
      <c r="DM112" s="817"/>
      <c r="DN112" s="817"/>
      <c r="DO112" s="817"/>
      <c r="DP112" s="817"/>
      <c r="DQ112" s="817" t="s">
        <v>443</v>
      </c>
      <c r="DR112" s="817"/>
      <c r="DS112" s="817"/>
      <c r="DT112" s="817"/>
      <c r="DU112" s="817"/>
      <c r="DV112" s="794" t="s">
        <v>185</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278369</v>
      </c>
      <c r="AB113" s="919"/>
      <c r="AC113" s="919"/>
      <c r="AD113" s="919"/>
      <c r="AE113" s="920"/>
      <c r="AF113" s="921">
        <v>253154</v>
      </c>
      <c r="AG113" s="919"/>
      <c r="AH113" s="919"/>
      <c r="AI113" s="919"/>
      <c r="AJ113" s="920"/>
      <c r="AK113" s="921">
        <v>268479</v>
      </c>
      <c r="AL113" s="919"/>
      <c r="AM113" s="919"/>
      <c r="AN113" s="919"/>
      <c r="AO113" s="920"/>
      <c r="AP113" s="922">
        <v>7.4</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67573</v>
      </c>
      <c r="BR113" s="817"/>
      <c r="BS113" s="817"/>
      <c r="BT113" s="817"/>
      <c r="BU113" s="817"/>
      <c r="BV113" s="817">
        <v>91064</v>
      </c>
      <c r="BW113" s="817"/>
      <c r="BX113" s="817"/>
      <c r="BY113" s="817"/>
      <c r="BZ113" s="817"/>
      <c r="CA113" s="817">
        <v>99674</v>
      </c>
      <c r="CB113" s="817"/>
      <c r="CC113" s="817"/>
      <c r="CD113" s="817"/>
      <c r="CE113" s="817"/>
      <c r="CF113" s="875">
        <v>2.7</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185</v>
      </c>
      <c r="DH113" s="780"/>
      <c r="DI113" s="780"/>
      <c r="DJ113" s="780"/>
      <c r="DK113" s="781"/>
      <c r="DL113" s="782" t="s">
        <v>185</v>
      </c>
      <c r="DM113" s="780"/>
      <c r="DN113" s="780"/>
      <c r="DO113" s="780"/>
      <c r="DP113" s="781"/>
      <c r="DQ113" s="782" t="s">
        <v>443</v>
      </c>
      <c r="DR113" s="780"/>
      <c r="DS113" s="780"/>
      <c r="DT113" s="780"/>
      <c r="DU113" s="781"/>
      <c r="DV113" s="824" t="s">
        <v>185</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8198</v>
      </c>
      <c r="AB114" s="780"/>
      <c r="AC114" s="780"/>
      <c r="AD114" s="780"/>
      <c r="AE114" s="781"/>
      <c r="AF114" s="782">
        <v>8171</v>
      </c>
      <c r="AG114" s="780"/>
      <c r="AH114" s="780"/>
      <c r="AI114" s="780"/>
      <c r="AJ114" s="781"/>
      <c r="AK114" s="782">
        <v>8693</v>
      </c>
      <c r="AL114" s="780"/>
      <c r="AM114" s="780"/>
      <c r="AN114" s="780"/>
      <c r="AO114" s="781"/>
      <c r="AP114" s="824">
        <v>0.2</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1442689</v>
      </c>
      <c r="BR114" s="817"/>
      <c r="BS114" s="817"/>
      <c r="BT114" s="817"/>
      <c r="BU114" s="817"/>
      <c r="BV114" s="817">
        <v>1409388</v>
      </c>
      <c r="BW114" s="817"/>
      <c r="BX114" s="817"/>
      <c r="BY114" s="817"/>
      <c r="BZ114" s="817"/>
      <c r="CA114" s="817">
        <v>1400302</v>
      </c>
      <c r="CB114" s="817"/>
      <c r="CC114" s="817"/>
      <c r="CD114" s="817"/>
      <c r="CE114" s="817"/>
      <c r="CF114" s="875">
        <v>38.5</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443</v>
      </c>
      <c r="DM114" s="780"/>
      <c r="DN114" s="780"/>
      <c r="DO114" s="780"/>
      <c r="DP114" s="781"/>
      <c r="DQ114" s="782" t="s">
        <v>443</v>
      </c>
      <c r="DR114" s="780"/>
      <c r="DS114" s="780"/>
      <c r="DT114" s="780"/>
      <c r="DU114" s="781"/>
      <c r="DV114" s="824" t="s">
        <v>443</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185</v>
      </c>
      <c r="AB115" s="919"/>
      <c r="AC115" s="919"/>
      <c r="AD115" s="919"/>
      <c r="AE115" s="920"/>
      <c r="AF115" s="921" t="s">
        <v>185</v>
      </c>
      <c r="AG115" s="919"/>
      <c r="AH115" s="919"/>
      <c r="AI115" s="919"/>
      <c r="AJ115" s="920"/>
      <c r="AK115" s="921" t="s">
        <v>443</v>
      </c>
      <c r="AL115" s="919"/>
      <c r="AM115" s="919"/>
      <c r="AN115" s="919"/>
      <c r="AO115" s="920"/>
      <c r="AP115" s="922" t="s">
        <v>185</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443</v>
      </c>
      <c r="BR115" s="817"/>
      <c r="BS115" s="817"/>
      <c r="BT115" s="817"/>
      <c r="BU115" s="817"/>
      <c r="BV115" s="817" t="s">
        <v>185</v>
      </c>
      <c r="BW115" s="817"/>
      <c r="BX115" s="817"/>
      <c r="BY115" s="817"/>
      <c r="BZ115" s="817"/>
      <c r="CA115" s="817" t="s">
        <v>185</v>
      </c>
      <c r="CB115" s="817"/>
      <c r="CC115" s="817"/>
      <c r="CD115" s="817"/>
      <c r="CE115" s="817"/>
      <c r="CF115" s="875" t="s">
        <v>443</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443</v>
      </c>
      <c r="DM115" s="780"/>
      <c r="DN115" s="780"/>
      <c r="DO115" s="780"/>
      <c r="DP115" s="781"/>
      <c r="DQ115" s="782" t="s">
        <v>444</v>
      </c>
      <c r="DR115" s="780"/>
      <c r="DS115" s="780"/>
      <c r="DT115" s="780"/>
      <c r="DU115" s="781"/>
      <c r="DV115" s="824" t="s">
        <v>443</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87</v>
      </c>
      <c r="AB116" s="780"/>
      <c r="AC116" s="780"/>
      <c r="AD116" s="780"/>
      <c r="AE116" s="781"/>
      <c r="AF116" s="782">
        <v>37</v>
      </c>
      <c r="AG116" s="780"/>
      <c r="AH116" s="780"/>
      <c r="AI116" s="780"/>
      <c r="AJ116" s="781"/>
      <c r="AK116" s="782">
        <v>47</v>
      </c>
      <c r="AL116" s="780"/>
      <c r="AM116" s="780"/>
      <c r="AN116" s="780"/>
      <c r="AO116" s="781"/>
      <c r="AP116" s="824">
        <v>0</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185</v>
      </c>
      <c r="BR116" s="817"/>
      <c r="BS116" s="817"/>
      <c r="BT116" s="817"/>
      <c r="BU116" s="817"/>
      <c r="BV116" s="817" t="s">
        <v>443</v>
      </c>
      <c r="BW116" s="817"/>
      <c r="BX116" s="817"/>
      <c r="BY116" s="817"/>
      <c r="BZ116" s="817"/>
      <c r="CA116" s="817" t="s">
        <v>443</v>
      </c>
      <c r="CB116" s="817"/>
      <c r="CC116" s="817"/>
      <c r="CD116" s="817"/>
      <c r="CE116" s="817"/>
      <c r="CF116" s="875" t="s">
        <v>443</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185</v>
      </c>
      <c r="DM116" s="780"/>
      <c r="DN116" s="780"/>
      <c r="DO116" s="780"/>
      <c r="DP116" s="781"/>
      <c r="DQ116" s="782" t="s">
        <v>443</v>
      </c>
      <c r="DR116" s="780"/>
      <c r="DS116" s="780"/>
      <c r="DT116" s="780"/>
      <c r="DU116" s="781"/>
      <c r="DV116" s="824" t="s">
        <v>443</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1414138</v>
      </c>
      <c r="AB117" s="903"/>
      <c r="AC117" s="903"/>
      <c r="AD117" s="903"/>
      <c r="AE117" s="904"/>
      <c r="AF117" s="905">
        <v>1386730</v>
      </c>
      <c r="AG117" s="903"/>
      <c r="AH117" s="903"/>
      <c r="AI117" s="903"/>
      <c r="AJ117" s="904"/>
      <c r="AK117" s="905">
        <v>1361539</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185</v>
      </c>
      <c r="BR117" s="817"/>
      <c r="BS117" s="817"/>
      <c r="BT117" s="817"/>
      <c r="BU117" s="817"/>
      <c r="BV117" s="817" t="s">
        <v>443</v>
      </c>
      <c r="BW117" s="817"/>
      <c r="BX117" s="817"/>
      <c r="BY117" s="817"/>
      <c r="BZ117" s="817"/>
      <c r="CA117" s="817" t="s">
        <v>443</v>
      </c>
      <c r="CB117" s="817"/>
      <c r="CC117" s="817"/>
      <c r="CD117" s="817"/>
      <c r="CE117" s="817"/>
      <c r="CF117" s="875" t="s">
        <v>443</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443</v>
      </c>
      <c r="DM117" s="780"/>
      <c r="DN117" s="780"/>
      <c r="DO117" s="780"/>
      <c r="DP117" s="781"/>
      <c r="DQ117" s="782" t="s">
        <v>443</v>
      </c>
      <c r="DR117" s="780"/>
      <c r="DS117" s="780"/>
      <c r="DT117" s="780"/>
      <c r="DU117" s="781"/>
      <c r="DV117" s="824" t="s">
        <v>185</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315</v>
      </c>
      <c r="AL118" s="896"/>
      <c r="AM118" s="896"/>
      <c r="AN118" s="896"/>
      <c r="AO118" s="897"/>
      <c r="AP118" s="899" t="s">
        <v>437</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185</v>
      </c>
      <c r="BR118" s="845"/>
      <c r="BS118" s="845"/>
      <c r="BT118" s="845"/>
      <c r="BU118" s="845"/>
      <c r="BV118" s="845" t="s">
        <v>443</v>
      </c>
      <c r="BW118" s="845"/>
      <c r="BX118" s="845"/>
      <c r="BY118" s="845"/>
      <c r="BZ118" s="845"/>
      <c r="CA118" s="845" t="s">
        <v>443</v>
      </c>
      <c r="CB118" s="845"/>
      <c r="CC118" s="845"/>
      <c r="CD118" s="845"/>
      <c r="CE118" s="845"/>
      <c r="CF118" s="875" t="s">
        <v>443</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443</v>
      </c>
      <c r="DH118" s="780"/>
      <c r="DI118" s="780"/>
      <c r="DJ118" s="780"/>
      <c r="DK118" s="781"/>
      <c r="DL118" s="782" t="s">
        <v>443</v>
      </c>
      <c r="DM118" s="780"/>
      <c r="DN118" s="780"/>
      <c r="DO118" s="780"/>
      <c r="DP118" s="781"/>
      <c r="DQ118" s="782" t="s">
        <v>185</v>
      </c>
      <c r="DR118" s="780"/>
      <c r="DS118" s="780"/>
      <c r="DT118" s="780"/>
      <c r="DU118" s="781"/>
      <c r="DV118" s="824" t="s">
        <v>443</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185</v>
      </c>
      <c r="AB119" s="889"/>
      <c r="AC119" s="889"/>
      <c r="AD119" s="889"/>
      <c r="AE119" s="890"/>
      <c r="AF119" s="891" t="s">
        <v>443</v>
      </c>
      <c r="AG119" s="889"/>
      <c r="AH119" s="889"/>
      <c r="AI119" s="889"/>
      <c r="AJ119" s="890"/>
      <c r="AK119" s="891" t="s">
        <v>185</v>
      </c>
      <c r="AL119" s="889"/>
      <c r="AM119" s="889"/>
      <c r="AN119" s="889"/>
      <c r="AO119" s="890"/>
      <c r="AP119" s="892" t="s">
        <v>443</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469</v>
      </c>
      <c r="BP119" s="878"/>
      <c r="BQ119" s="879">
        <v>15135589</v>
      </c>
      <c r="BR119" s="845"/>
      <c r="BS119" s="845"/>
      <c r="BT119" s="845"/>
      <c r="BU119" s="845"/>
      <c r="BV119" s="845">
        <v>14810347</v>
      </c>
      <c r="BW119" s="845"/>
      <c r="BX119" s="845"/>
      <c r="BY119" s="845"/>
      <c r="BZ119" s="845"/>
      <c r="CA119" s="845">
        <v>14637286</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185</v>
      </c>
      <c r="DH119" s="764"/>
      <c r="DI119" s="764"/>
      <c r="DJ119" s="764"/>
      <c r="DK119" s="765"/>
      <c r="DL119" s="766" t="s">
        <v>185</v>
      </c>
      <c r="DM119" s="764"/>
      <c r="DN119" s="764"/>
      <c r="DO119" s="764"/>
      <c r="DP119" s="765"/>
      <c r="DQ119" s="766" t="s">
        <v>185</v>
      </c>
      <c r="DR119" s="764"/>
      <c r="DS119" s="764"/>
      <c r="DT119" s="764"/>
      <c r="DU119" s="765"/>
      <c r="DV119" s="848" t="s">
        <v>185</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185</v>
      </c>
      <c r="AB120" s="780"/>
      <c r="AC120" s="780"/>
      <c r="AD120" s="780"/>
      <c r="AE120" s="781"/>
      <c r="AF120" s="782" t="s">
        <v>185</v>
      </c>
      <c r="AG120" s="780"/>
      <c r="AH120" s="780"/>
      <c r="AI120" s="780"/>
      <c r="AJ120" s="781"/>
      <c r="AK120" s="782" t="s">
        <v>443</v>
      </c>
      <c r="AL120" s="780"/>
      <c r="AM120" s="780"/>
      <c r="AN120" s="780"/>
      <c r="AO120" s="781"/>
      <c r="AP120" s="824" t="s">
        <v>185</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1040395</v>
      </c>
      <c r="BR120" s="842"/>
      <c r="BS120" s="842"/>
      <c r="BT120" s="842"/>
      <c r="BU120" s="842"/>
      <c r="BV120" s="842">
        <v>1471071</v>
      </c>
      <c r="BW120" s="842"/>
      <c r="BX120" s="842"/>
      <c r="BY120" s="842"/>
      <c r="BZ120" s="842"/>
      <c r="CA120" s="842">
        <v>2044706</v>
      </c>
      <c r="CB120" s="842"/>
      <c r="CC120" s="842"/>
      <c r="CD120" s="842"/>
      <c r="CE120" s="842"/>
      <c r="CF120" s="866">
        <v>56.2</v>
      </c>
      <c r="CG120" s="867"/>
      <c r="CH120" s="867"/>
      <c r="CI120" s="867"/>
      <c r="CJ120" s="867"/>
      <c r="CK120" s="868" t="s">
        <v>473</v>
      </c>
      <c r="CL120" s="852"/>
      <c r="CM120" s="852"/>
      <c r="CN120" s="852"/>
      <c r="CO120" s="853"/>
      <c r="CP120" s="872" t="s">
        <v>416</v>
      </c>
      <c r="CQ120" s="873"/>
      <c r="CR120" s="873"/>
      <c r="CS120" s="873"/>
      <c r="CT120" s="873"/>
      <c r="CU120" s="873"/>
      <c r="CV120" s="873"/>
      <c r="CW120" s="873"/>
      <c r="CX120" s="873"/>
      <c r="CY120" s="873"/>
      <c r="CZ120" s="873"/>
      <c r="DA120" s="873"/>
      <c r="DB120" s="873"/>
      <c r="DC120" s="873"/>
      <c r="DD120" s="873"/>
      <c r="DE120" s="873"/>
      <c r="DF120" s="874"/>
      <c r="DG120" s="861">
        <v>4102560</v>
      </c>
      <c r="DH120" s="842"/>
      <c r="DI120" s="842"/>
      <c r="DJ120" s="842"/>
      <c r="DK120" s="842"/>
      <c r="DL120" s="842">
        <v>3968061</v>
      </c>
      <c r="DM120" s="842"/>
      <c r="DN120" s="842"/>
      <c r="DO120" s="842"/>
      <c r="DP120" s="842"/>
      <c r="DQ120" s="842">
        <v>3874865</v>
      </c>
      <c r="DR120" s="842"/>
      <c r="DS120" s="842"/>
      <c r="DT120" s="842"/>
      <c r="DU120" s="842"/>
      <c r="DV120" s="843">
        <v>106.5</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185</v>
      </c>
      <c r="AB121" s="780"/>
      <c r="AC121" s="780"/>
      <c r="AD121" s="780"/>
      <c r="AE121" s="781"/>
      <c r="AF121" s="782" t="s">
        <v>185</v>
      </c>
      <c r="AG121" s="780"/>
      <c r="AH121" s="780"/>
      <c r="AI121" s="780"/>
      <c r="AJ121" s="781"/>
      <c r="AK121" s="782" t="s">
        <v>185</v>
      </c>
      <c r="AL121" s="780"/>
      <c r="AM121" s="780"/>
      <c r="AN121" s="780"/>
      <c r="AO121" s="781"/>
      <c r="AP121" s="824" t="s">
        <v>185</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v>1250306</v>
      </c>
      <c r="BR121" s="817"/>
      <c r="BS121" s="817"/>
      <c r="BT121" s="817"/>
      <c r="BU121" s="817"/>
      <c r="BV121" s="817">
        <v>1158612</v>
      </c>
      <c r="BW121" s="817"/>
      <c r="BX121" s="817"/>
      <c r="BY121" s="817"/>
      <c r="BZ121" s="817"/>
      <c r="CA121" s="817">
        <v>1106641</v>
      </c>
      <c r="CB121" s="817"/>
      <c r="CC121" s="817"/>
      <c r="CD121" s="817"/>
      <c r="CE121" s="817"/>
      <c r="CF121" s="875">
        <v>30.4</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4074</v>
      </c>
      <c r="DH121" s="817"/>
      <c r="DI121" s="817"/>
      <c r="DJ121" s="817"/>
      <c r="DK121" s="817"/>
      <c r="DL121" s="817">
        <v>3433</v>
      </c>
      <c r="DM121" s="817"/>
      <c r="DN121" s="817"/>
      <c r="DO121" s="817"/>
      <c r="DP121" s="817"/>
      <c r="DQ121" s="817">
        <v>2732</v>
      </c>
      <c r="DR121" s="817"/>
      <c r="DS121" s="817"/>
      <c r="DT121" s="817"/>
      <c r="DU121" s="817"/>
      <c r="DV121" s="794">
        <v>0.1</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185</v>
      </c>
      <c r="AB122" s="780"/>
      <c r="AC122" s="780"/>
      <c r="AD122" s="780"/>
      <c r="AE122" s="781"/>
      <c r="AF122" s="782" t="s">
        <v>185</v>
      </c>
      <c r="AG122" s="780"/>
      <c r="AH122" s="780"/>
      <c r="AI122" s="780"/>
      <c r="AJ122" s="781"/>
      <c r="AK122" s="782" t="s">
        <v>185</v>
      </c>
      <c r="AL122" s="780"/>
      <c r="AM122" s="780"/>
      <c r="AN122" s="780"/>
      <c r="AO122" s="781"/>
      <c r="AP122" s="824" t="s">
        <v>185</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7931418</v>
      </c>
      <c r="BR122" s="845"/>
      <c r="BS122" s="845"/>
      <c r="BT122" s="845"/>
      <c r="BU122" s="845"/>
      <c r="BV122" s="845">
        <v>7869989</v>
      </c>
      <c r="BW122" s="845"/>
      <c r="BX122" s="845"/>
      <c r="BY122" s="845"/>
      <c r="BZ122" s="845"/>
      <c r="CA122" s="845">
        <v>7835574</v>
      </c>
      <c r="CB122" s="845"/>
      <c r="CC122" s="845"/>
      <c r="CD122" s="845"/>
      <c r="CE122" s="845"/>
      <c r="CF122" s="846">
        <v>215.3</v>
      </c>
      <c r="CG122" s="847"/>
      <c r="CH122" s="847"/>
      <c r="CI122" s="847"/>
      <c r="CJ122" s="847"/>
      <c r="CK122" s="869"/>
      <c r="CL122" s="855"/>
      <c r="CM122" s="855"/>
      <c r="CN122" s="855"/>
      <c r="CO122" s="856"/>
      <c r="CP122" s="835" t="s">
        <v>413</v>
      </c>
      <c r="CQ122" s="836"/>
      <c r="CR122" s="836"/>
      <c r="CS122" s="836"/>
      <c r="CT122" s="836"/>
      <c r="CU122" s="836"/>
      <c r="CV122" s="836"/>
      <c r="CW122" s="836"/>
      <c r="CX122" s="836"/>
      <c r="CY122" s="836"/>
      <c r="CZ122" s="836"/>
      <c r="DA122" s="836"/>
      <c r="DB122" s="836"/>
      <c r="DC122" s="836"/>
      <c r="DD122" s="836"/>
      <c r="DE122" s="836"/>
      <c r="DF122" s="837"/>
      <c r="DG122" s="816" t="s">
        <v>444</v>
      </c>
      <c r="DH122" s="817"/>
      <c r="DI122" s="817"/>
      <c r="DJ122" s="817"/>
      <c r="DK122" s="817"/>
      <c r="DL122" s="817" t="s">
        <v>185</v>
      </c>
      <c r="DM122" s="817"/>
      <c r="DN122" s="817"/>
      <c r="DO122" s="817"/>
      <c r="DP122" s="817"/>
      <c r="DQ122" s="817" t="s">
        <v>444</v>
      </c>
      <c r="DR122" s="817"/>
      <c r="DS122" s="817"/>
      <c r="DT122" s="817"/>
      <c r="DU122" s="817"/>
      <c r="DV122" s="794" t="s">
        <v>444</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444</v>
      </c>
      <c r="AB123" s="780"/>
      <c r="AC123" s="780"/>
      <c r="AD123" s="780"/>
      <c r="AE123" s="781"/>
      <c r="AF123" s="782" t="s">
        <v>185</v>
      </c>
      <c r="AG123" s="780"/>
      <c r="AH123" s="780"/>
      <c r="AI123" s="780"/>
      <c r="AJ123" s="781"/>
      <c r="AK123" s="782" t="s">
        <v>185</v>
      </c>
      <c r="AL123" s="780"/>
      <c r="AM123" s="780"/>
      <c r="AN123" s="780"/>
      <c r="AO123" s="781"/>
      <c r="AP123" s="824" t="s">
        <v>185</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477</v>
      </c>
      <c r="BP123" s="878"/>
      <c r="BQ123" s="832">
        <v>10222119</v>
      </c>
      <c r="BR123" s="833"/>
      <c r="BS123" s="833"/>
      <c r="BT123" s="833"/>
      <c r="BU123" s="833"/>
      <c r="BV123" s="833">
        <v>10499672</v>
      </c>
      <c r="BW123" s="833"/>
      <c r="BX123" s="833"/>
      <c r="BY123" s="833"/>
      <c r="BZ123" s="833"/>
      <c r="CA123" s="833">
        <v>10986921</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185</v>
      </c>
      <c r="DH123" s="780"/>
      <c r="DI123" s="780"/>
      <c r="DJ123" s="780"/>
      <c r="DK123" s="781"/>
      <c r="DL123" s="782" t="s">
        <v>185</v>
      </c>
      <c r="DM123" s="780"/>
      <c r="DN123" s="780"/>
      <c r="DO123" s="780"/>
      <c r="DP123" s="781"/>
      <c r="DQ123" s="782" t="s">
        <v>185</v>
      </c>
      <c r="DR123" s="780"/>
      <c r="DS123" s="780"/>
      <c r="DT123" s="780"/>
      <c r="DU123" s="781"/>
      <c r="DV123" s="824" t="s">
        <v>185</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185</v>
      </c>
      <c r="AB124" s="780"/>
      <c r="AC124" s="780"/>
      <c r="AD124" s="780"/>
      <c r="AE124" s="781"/>
      <c r="AF124" s="782" t="s">
        <v>185</v>
      </c>
      <c r="AG124" s="780"/>
      <c r="AH124" s="780"/>
      <c r="AI124" s="780"/>
      <c r="AJ124" s="781"/>
      <c r="AK124" s="782" t="s">
        <v>185</v>
      </c>
      <c r="AL124" s="780"/>
      <c r="AM124" s="780"/>
      <c r="AN124" s="780"/>
      <c r="AO124" s="781"/>
      <c r="AP124" s="824" t="s">
        <v>185</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138.30000000000001</v>
      </c>
      <c r="BR124" s="831"/>
      <c r="BS124" s="831"/>
      <c r="BT124" s="831"/>
      <c r="BU124" s="831"/>
      <c r="BV124" s="831">
        <v>111.9</v>
      </c>
      <c r="BW124" s="831"/>
      <c r="BX124" s="831"/>
      <c r="BY124" s="831"/>
      <c r="BZ124" s="831"/>
      <c r="CA124" s="831">
        <v>100.3</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185</v>
      </c>
      <c r="DH124" s="764"/>
      <c r="DI124" s="764"/>
      <c r="DJ124" s="764"/>
      <c r="DK124" s="765"/>
      <c r="DL124" s="766" t="s">
        <v>185</v>
      </c>
      <c r="DM124" s="764"/>
      <c r="DN124" s="764"/>
      <c r="DO124" s="764"/>
      <c r="DP124" s="765"/>
      <c r="DQ124" s="766" t="s">
        <v>444</v>
      </c>
      <c r="DR124" s="764"/>
      <c r="DS124" s="764"/>
      <c r="DT124" s="764"/>
      <c r="DU124" s="765"/>
      <c r="DV124" s="848" t="s">
        <v>444</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185</v>
      </c>
      <c r="AB125" s="780"/>
      <c r="AC125" s="780"/>
      <c r="AD125" s="780"/>
      <c r="AE125" s="781"/>
      <c r="AF125" s="782" t="s">
        <v>185</v>
      </c>
      <c r="AG125" s="780"/>
      <c r="AH125" s="780"/>
      <c r="AI125" s="780"/>
      <c r="AJ125" s="781"/>
      <c r="AK125" s="782" t="s">
        <v>185</v>
      </c>
      <c r="AL125" s="780"/>
      <c r="AM125" s="780"/>
      <c r="AN125" s="780"/>
      <c r="AO125" s="781"/>
      <c r="AP125" s="824" t="s">
        <v>185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185</v>
      </c>
      <c r="DH125" s="842"/>
      <c r="DI125" s="842"/>
      <c r="DJ125" s="842"/>
      <c r="DK125" s="842"/>
      <c r="DL125" s="842" t="s">
        <v>482</v>
      </c>
      <c r="DM125" s="842"/>
      <c r="DN125" s="842"/>
      <c r="DO125" s="842"/>
      <c r="DP125" s="842"/>
      <c r="DQ125" s="842" t="s">
        <v>185</v>
      </c>
      <c r="DR125" s="842"/>
      <c r="DS125" s="842"/>
      <c r="DT125" s="842"/>
      <c r="DU125" s="842"/>
      <c r="DV125" s="843" t="s">
        <v>444</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185</v>
      </c>
      <c r="AB126" s="780"/>
      <c r="AC126" s="780"/>
      <c r="AD126" s="780"/>
      <c r="AE126" s="781"/>
      <c r="AF126" s="782" t="s">
        <v>185</v>
      </c>
      <c r="AG126" s="780"/>
      <c r="AH126" s="780"/>
      <c r="AI126" s="780"/>
      <c r="AJ126" s="781"/>
      <c r="AK126" s="782" t="s">
        <v>185</v>
      </c>
      <c r="AL126" s="780"/>
      <c r="AM126" s="780"/>
      <c r="AN126" s="780"/>
      <c r="AO126" s="781"/>
      <c r="AP126" s="824" t="s">
        <v>185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185</v>
      </c>
      <c r="DH126" s="817"/>
      <c r="DI126" s="817"/>
      <c r="DJ126" s="817"/>
      <c r="DK126" s="817"/>
      <c r="DL126" s="817" t="s">
        <v>185</v>
      </c>
      <c r="DM126" s="817"/>
      <c r="DN126" s="817"/>
      <c r="DO126" s="817"/>
      <c r="DP126" s="817"/>
      <c r="DQ126" s="817" t="s">
        <v>185</v>
      </c>
      <c r="DR126" s="817"/>
      <c r="DS126" s="817"/>
      <c r="DT126" s="817"/>
      <c r="DU126" s="817"/>
      <c r="DV126" s="794" t="s">
        <v>185</v>
      </c>
      <c r="DW126" s="794"/>
      <c r="DX126" s="794"/>
      <c r="DY126" s="794"/>
      <c r="DZ126" s="795"/>
    </row>
    <row r="127" spans="1:130" s="230" customFormat="1" ht="26.25" customHeight="1" x14ac:dyDescent="0.15">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185</v>
      </c>
      <c r="AB127" s="780"/>
      <c r="AC127" s="780"/>
      <c r="AD127" s="780"/>
      <c r="AE127" s="781"/>
      <c r="AF127" s="782" t="s">
        <v>185</v>
      </c>
      <c r="AG127" s="780"/>
      <c r="AH127" s="780"/>
      <c r="AI127" s="780"/>
      <c r="AJ127" s="781"/>
      <c r="AK127" s="782" t="s">
        <v>185</v>
      </c>
      <c r="AL127" s="780"/>
      <c r="AM127" s="780"/>
      <c r="AN127" s="780"/>
      <c r="AO127" s="781"/>
      <c r="AP127" s="824" t="s">
        <v>444</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444</v>
      </c>
      <c r="DH127" s="817"/>
      <c r="DI127" s="817"/>
      <c r="DJ127" s="817"/>
      <c r="DK127" s="817"/>
      <c r="DL127" s="817" t="s">
        <v>185</v>
      </c>
      <c r="DM127" s="817"/>
      <c r="DN127" s="817"/>
      <c r="DO127" s="817"/>
      <c r="DP127" s="817"/>
      <c r="DQ127" s="817" t="s">
        <v>185</v>
      </c>
      <c r="DR127" s="817"/>
      <c r="DS127" s="817"/>
      <c r="DT127" s="817"/>
      <c r="DU127" s="817"/>
      <c r="DV127" s="794" t="s">
        <v>185</v>
      </c>
      <c r="DW127" s="794"/>
      <c r="DX127" s="794"/>
      <c r="DY127" s="794"/>
      <c r="DZ127" s="795"/>
    </row>
    <row r="128" spans="1:130" s="230" customFormat="1" ht="26.25" customHeight="1" thickBot="1" x14ac:dyDescent="0.2">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v>166167</v>
      </c>
      <c r="AB128" s="801"/>
      <c r="AC128" s="801"/>
      <c r="AD128" s="801"/>
      <c r="AE128" s="802"/>
      <c r="AF128" s="803">
        <v>158364</v>
      </c>
      <c r="AG128" s="801"/>
      <c r="AH128" s="801"/>
      <c r="AI128" s="801"/>
      <c r="AJ128" s="802"/>
      <c r="AK128" s="803">
        <v>159551</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444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493</v>
      </c>
      <c r="CQ128" s="730"/>
      <c r="CR128" s="730"/>
      <c r="CS128" s="730"/>
      <c r="CT128" s="730"/>
      <c r="CU128" s="730"/>
      <c r="CV128" s="730"/>
      <c r="CW128" s="730"/>
      <c r="CX128" s="730"/>
      <c r="CY128" s="730"/>
      <c r="CZ128" s="730"/>
      <c r="DA128" s="730"/>
      <c r="DB128" s="730"/>
      <c r="DC128" s="730"/>
      <c r="DD128" s="730"/>
      <c r="DE128" s="730"/>
      <c r="DF128" s="731"/>
      <c r="DG128" s="790" t="s">
        <v>185</v>
      </c>
      <c r="DH128" s="791"/>
      <c r="DI128" s="791"/>
      <c r="DJ128" s="791"/>
      <c r="DK128" s="791"/>
      <c r="DL128" s="791" t="s">
        <v>185</v>
      </c>
      <c r="DM128" s="791"/>
      <c r="DN128" s="791"/>
      <c r="DO128" s="791"/>
      <c r="DP128" s="791"/>
      <c r="DQ128" s="791" t="s">
        <v>185</v>
      </c>
      <c r="DR128" s="791"/>
      <c r="DS128" s="791"/>
      <c r="DT128" s="791"/>
      <c r="DU128" s="791"/>
      <c r="DV128" s="792" t="s">
        <v>185</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4239692</v>
      </c>
      <c r="AB129" s="780"/>
      <c r="AC129" s="780"/>
      <c r="AD129" s="780"/>
      <c r="AE129" s="781"/>
      <c r="AF129" s="782">
        <v>4602499</v>
      </c>
      <c r="AG129" s="780"/>
      <c r="AH129" s="780"/>
      <c r="AI129" s="780"/>
      <c r="AJ129" s="781"/>
      <c r="AK129" s="782">
        <v>4393686</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444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687496</v>
      </c>
      <c r="AB130" s="780"/>
      <c r="AC130" s="780"/>
      <c r="AD130" s="780"/>
      <c r="AE130" s="781"/>
      <c r="AF130" s="782">
        <v>751478</v>
      </c>
      <c r="AG130" s="780"/>
      <c r="AH130" s="780"/>
      <c r="AI130" s="780"/>
      <c r="AJ130" s="781"/>
      <c r="AK130" s="782">
        <v>754963</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13.4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3552196</v>
      </c>
      <c r="AB131" s="764"/>
      <c r="AC131" s="764"/>
      <c r="AD131" s="764"/>
      <c r="AE131" s="765"/>
      <c r="AF131" s="766">
        <v>3851021</v>
      </c>
      <c r="AG131" s="764"/>
      <c r="AH131" s="764"/>
      <c r="AI131" s="764"/>
      <c r="AJ131" s="765"/>
      <c r="AK131" s="766">
        <v>3638723</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v>100.3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15.778267870000001</v>
      </c>
      <c r="AB132" s="745"/>
      <c r="AC132" s="745"/>
      <c r="AD132" s="745"/>
      <c r="AE132" s="746"/>
      <c r="AF132" s="747">
        <v>12.38341728</v>
      </c>
      <c r="AG132" s="745"/>
      <c r="AH132" s="745"/>
      <c r="AI132" s="745"/>
      <c r="AJ132" s="746"/>
      <c r="AK132" s="747">
        <v>12.28521654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15.5</v>
      </c>
      <c r="AB133" s="724"/>
      <c r="AC133" s="724"/>
      <c r="AD133" s="724"/>
      <c r="AE133" s="725"/>
      <c r="AF133" s="723">
        <v>14.3</v>
      </c>
      <c r="AG133" s="724"/>
      <c r="AH133" s="724"/>
      <c r="AI133" s="724"/>
      <c r="AJ133" s="725"/>
      <c r="AK133" s="723">
        <v>13.4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IxNrq4DDK9jpziIqEmYoT+zx1CkzDoM7YHj7Da3L6RBQzl4IZRM4C0msh3PEHdoBoEJTPFtueI3K66pVxaOfg==" saltValue="+ayoo3femlqla59Q3lpV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3DA7-ACFE-4B52-9477-DBA40E0CA2E1}">
  <sheetPr>
    <pageSetUpPr fitToPage="1"/>
  </sheetPr>
  <dimension ref="A1:DQ105"/>
  <sheetViews>
    <sheetView showGridLines="0" view="pageBreakPreview" topLeftCell="A34"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puMdH0emC3I9Q7+zKEdgq1/gkBwkdgvXOs+2I1DlZq5cIndyDUJM4TuJADN7gykUXIAhde63sgfWk6kTqS7KA==" saltValue="gWK+lK1HGGGg5Ua8o5F7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2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n5cOMaZ6mSK5A+ZAn6tbzLmghxmw4p6TrHitIsSFz91dYwSkv0Q+QOtOGtGuMU4fy1pG6GMVmqLoclO1tRd4A==" saltValue="UW7AaanSNSYXYJvI8YtX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1205354</v>
      </c>
      <c r="AP9" s="281">
        <v>106264</v>
      </c>
      <c r="AQ9" s="282">
        <v>108757</v>
      </c>
      <c r="AR9" s="283">
        <v>-2.2999999999999998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216805</v>
      </c>
      <c r="AP10" s="284">
        <v>19114</v>
      </c>
      <c r="AQ10" s="285">
        <v>15108</v>
      </c>
      <c r="AR10" s="286">
        <v>26.5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v>1525</v>
      </c>
      <c r="AP11" s="284">
        <v>134</v>
      </c>
      <c r="AQ11" s="285">
        <v>1414</v>
      </c>
      <c r="AR11" s="286">
        <v>-90.5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516</v>
      </c>
      <c r="AP12" s="284" t="s">
        <v>516</v>
      </c>
      <c r="AQ12" s="285">
        <v>40</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34091</v>
      </c>
      <c r="AP13" s="284">
        <v>3005</v>
      </c>
      <c r="AQ13" s="285">
        <v>4611</v>
      </c>
      <c r="AR13" s="286">
        <v>-34.799999999999997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39916</v>
      </c>
      <c r="AP14" s="284">
        <v>3519</v>
      </c>
      <c r="AQ14" s="285">
        <v>2427</v>
      </c>
      <c r="AR14" s="286">
        <v>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-105597</v>
      </c>
      <c r="AP15" s="284">
        <v>-9309</v>
      </c>
      <c r="AQ15" s="285">
        <v>-7785</v>
      </c>
      <c r="AR15" s="286">
        <v>19.600000000000001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1392094</v>
      </c>
      <c r="AP16" s="284">
        <v>122727</v>
      </c>
      <c r="AQ16" s="285">
        <v>124572</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11.99</v>
      </c>
      <c r="AP21" s="298">
        <v>10.78</v>
      </c>
      <c r="AQ21" s="299">
        <v>1.21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96.6</v>
      </c>
      <c r="AP22" s="303">
        <v>96.3</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1084320</v>
      </c>
      <c r="AP32" s="312">
        <v>95594</v>
      </c>
      <c r="AQ32" s="313">
        <v>62543</v>
      </c>
      <c r="AR32" s="314">
        <v>52.8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268479</v>
      </c>
      <c r="AP35" s="312">
        <v>23669</v>
      </c>
      <c r="AQ35" s="313">
        <v>16620</v>
      </c>
      <c r="AR35" s="314">
        <v>42.4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8693</v>
      </c>
      <c r="AP36" s="312">
        <v>766</v>
      </c>
      <c r="AQ36" s="313">
        <v>3562</v>
      </c>
      <c r="AR36" s="314">
        <v>-78.5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t="s">
        <v>516</v>
      </c>
      <c r="AP37" s="312" t="s">
        <v>516</v>
      </c>
      <c r="AQ37" s="313">
        <v>625</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v>47</v>
      </c>
      <c r="AP38" s="315">
        <v>4</v>
      </c>
      <c r="AQ38" s="316">
        <v>3</v>
      </c>
      <c r="AR38" s="304">
        <v>33.299999999999997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-159551</v>
      </c>
      <c r="AP39" s="312">
        <v>-14066</v>
      </c>
      <c r="AQ39" s="313">
        <v>-2822</v>
      </c>
      <c r="AR39" s="314">
        <v>398.4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-754963</v>
      </c>
      <c r="AP40" s="312">
        <v>-66558</v>
      </c>
      <c r="AQ40" s="313">
        <v>-53912</v>
      </c>
      <c r="AR40" s="314">
        <v>23.5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447025</v>
      </c>
      <c r="AP41" s="312">
        <v>39410</v>
      </c>
      <c r="AQ41" s="313">
        <v>26618</v>
      </c>
      <c r="AR41" s="314">
        <v>48.1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1182444</v>
      </c>
      <c r="AN51" s="334">
        <v>93674</v>
      </c>
      <c r="AO51" s="335">
        <v>-2.7</v>
      </c>
      <c r="AP51" s="336">
        <v>88328</v>
      </c>
      <c r="AQ51" s="337">
        <v>-1.9</v>
      </c>
      <c r="AR51" s="338">
        <v>-0.8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770305</v>
      </c>
      <c r="AN52" s="342">
        <v>61024</v>
      </c>
      <c r="AO52" s="343">
        <v>76.2</v>
      </c>
      <c r="AP52" s="344">
        <v>49013</v>
      </c>
      <c r="AQ52" s="345">
        <v>6.4</v>
      </c>
      <c r="AR52" s="346">
        <v>69.8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705907</v>
      </c>
      <c r="AN53" s="334">
        <v>57326</v>
      </c>
      <c r="AO53" s="335">
        <v>-38.799999999999997</v>
      </c>
      <c r="AP53" s="336">
        <v>103390</v>
      </c>
      <c r="AQ53" s="337">
        <v>17.100000000000001</v>
      </c>
      <c r="AR53" s="338">
        <v>-55.9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369556</v>
      </c>
      <c r="AN54" s="342">
        <v>30011</v>
      </c>
      <c r="AO54" s="343">
        <v>-50.8</v>
      </c>
      <c r="AP54" s="344">
        <v>51269</v>
      </c>
      <c r="AQ54" s="345">
        <v>4.5999999999999996</v>
      </c>
      <c r="AR54" s="346">
        <v>-55.4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692558</v>
      </c>
      <c r="AN55" s="334">
        <v>57795</v>
      </c>
      <c r="AO55" s="335">
        <v>0.8</v>
      </c>
      <c r="AP55" s="336">
        <v>117234</v>
      </c>
      <c r="AQ55" s="337">
        <v>13.4</v>
      </c>
      <c r="AR55" s="338">
        <v>-12.6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394899</v>
      </c>
      <c r="AN56" s="342">
        <v>32955</v>
      </c>
      <c r="AO56" s="343">
        <v>9.8000000000000007</v>
      </c>
      <c r="AP56" s="344">
        <v>59796</v>
      </c>
      <c r="AQ56" s="345">
        <v>16.600000000000001</v>
      </c>
      <c r="AR56" s="346">
        <v>-6.8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1122912</v>
      </c>
      <c r="AN57" s="334">
        <v>96321</v>
      </c>
      <c r="AO57" s="335">
        <v>66.7</v>
      </c>
      <c r="AP57" s="336">
        <v>97758</v>
      </c>
      <c r="AQ57" s="337">
        <v>-16.600000000000001</v>
      </c>
      <c r="AR57" s="338">
        <v>83.3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357779</v>
      </c>
      <c r="AN58" s="342">
        <v>30690</v>
      </c>
      <c r="AO58" s="343">
        <v>-6.9</v>
      </c>
      <c r="AP58" s="344">
        <v>45946</v>
      </c>
      <c r="AQ58" s="345">
        <v>-23.2</v>
      </c>
      <c r="AR58" s="346">
        <v>16.3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1302072</v>
      </c>
      <c r="AN59" s="334">
        <v>114791</v>
      </c>
      <c r="AO59" s="335">
        <v>19.2</v>
      </c>
      <c r="AP59" s="336">
        <v>91338</v>
      </c>
      <c r="AQ59" s="337">
        <v>-6.6</v>
      </c>
      <c r="AR59" s="338">
        <v>25.8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395164</v>
      </c>
      <c r="AN60" s="342">
        <v>34838</v>
      </c>
      <c r="AO60" s="343">
        <v>13.5</v>
      </c>
      <c r="AP60" s="344">
        <v>43989</v>
      </c>
      <c r="AQ60" s="345">
        <v>-4.3</v>
      </c>
      <c r="AR60" s="346">
        <v>17.8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1001179</v>
      </c>
      <c r="AN61" s="349">
        <v>83981</v>
      </c>
      <c r="AO61" s="350">
        <v>9</v>
      </c>
      <c r="AP61" s="351">
        <v>99610</v>
      </c>
      <c r="AQ61" s="352">
        <v>1.1000000000000001</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457541</v>
      </c>
      <c r="AN62" s="342">
        <v>37904</v>
      </c>
      <c r="AO62" s="343">
        <v>8.4</v>
      </c>
      <c r="AP62" s="344">
        <v>50003</v>
      </c>
      <c r="AQ62" s="345">
        <v>0</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WtIqxdNJpeSa9ZpLLqyuiI/iAwoSO30wfO1OonthbjJ3xHK3O2LykQ/8DUODKquyHy1Vc7BavUFAmTrQOnTYQ==" saltValue="ZyVH3B4olEYeLwFy6UXy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FSJ3BSUeAWhIhQOYP/dVdUrFJYvAaoKOyHAQiXjJu4NlfcSoa/QbRtIJqK1U+i8IDy4eHTfjEKVXkvcJMl9+nQ==" saltValue="ZWmahfsLCY9gyWLzusD0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J1mYVGQZ5MBgLxMCfSBxUJ+oyFH8g2lMmmLfngssUC1ztDaZiePOAbFrSfKP6d8W/lit9OST28f48NLuJI0Qw==" saltValue="u4Avis3tz7oi+AOHbJLs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3.35</v>
      </c>
      <c r="G47" s="12">
        <v>3.3</v>
      </c>
      <c r="H47" s="12">
        <v>3.18</v>
      </c>
      <c r="I47" s="12">
        <v>6.63</v>
      </c>
      <c r="J47" s="13">
        <v>13.77</v>
      </c>
    </row>
    <row r="48" spans="2:10" ht="57.75" customHeight="1" x14ac:dyDescent="0.15">
      <c r="B48" s="14"/>
      <c r="C48" s="1141" t="s">
        <v>4</v>
      </c>
      <c r="D48" s="1141"/>
      <c r="E48" s="1142"/>
      <c r="F48" s="15">
        <v>0.26</v>
      </c>
      <c r="G48" s="16">
        <v>1.03</v>
      </c>
      <c r="H48" s="16">
        <v>5.82</v>
      </c>
      <c r="I48" s="16">
        <v>13.28</v>
      </c>
      <c r="J48" s="17">
        <v>13.85</v>
      </c>
    </row>
    <row r="49" spans="2:10" ht="57.75" customHeight="1" thickBot="1" x14ac:dyDescent="0.2">
      <c r="B49" s="18"/>
      <c r="C49" s="1143" t="s">
        <v>5</v>
      </c>
      <c r="D49" s="1143"/>
      <c r="E49" s="1144"/>
      <c r="F49" s="19" t="s">
        <v>562</v>
      </c>
      <c r="G49" s="20">
        <v>0.77</v>
      </c>
      <c r="H49" s="20">
        <v>4.8499999999999996</v>
      </c>
      <c r="I49" s="20">
        <v>11.61</v>
      </c>
      <c r="J49" s="21">
        <v>6.77</v>
      </c>
    </row>
    <row r="50" spans="2:10" x14ac:dyDescent="0.15"/>
  </sheetData>
  <sheetProtection algorithmName="SHA-512" hashValue="EpEtnVSTFdeOueUUOYj7mNN656KHXUI7iogZEJ1Iwg8Lf0kum820qOHxLjQslPjIlrE88sJJm4CGC27lNigEjA==" saltValue="fZ2YajdZxAAR3O688Njr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563</v>
      </c>
      <c r="D34" s="1151"/>
      <c r="E34" s="1152"/>
      <c r="F34" s="32">
        <v>0.26</v>
      </c>
      <c r="G34" s="33">
        <v>1.02</v>
      </c>
      <c r="H34" s="33">
        <v>5.82</v>
      </c>
      <c r="I34" s="33">
        <v>13.28</v>
      </c>
      <c r="J34" s="34">
        <v>13.84</v>
      </c>
      <c r="K34" s="22"/>
      <c r="L34" s="22"/>
      <c r="M34" s="22"/>
      <c r="N34" s="22"/>
      <c r="O34" s="22"/>
      <c r="P34" s="22"/>
    </row>
    <row r="35" spans="1:16" ht="39" customHeight="1" x14ac:dyDescent="0.15">
      <c r="A35" s="22"/>
      <c r="B35" s="35"/>
      <c r="C35" s="1145" t="s">
        <v>564</v>
      </c>
      <c r="D35" s="1146"/>
      <c r="E35" s="1147"/>
      <c r="F35" s="36">
        <v>8.84</v>
      </c>
      <c r="G35" s="37">
        <v>6.73</v>
      </c>
      <c r="H35" s="37">
        <v>5.29</v>
      </c>
      <c r="I35" s="37">
        <v>3.93</v>
      </c>
      <c r="J35" s="38">
        <v>4.8</v>
      </c>
      <c r="K35" s="22"/>
      <c r="L35" s="22"/>
      <c r="M35" s="22"/>
      <c r="N35" s="22"/>
      <c r="O35" s="22"/>
      <c r="P35" s="22"/>
    </row>
    <row r="36" spans="1:16" ht="39" customHeight="1" x14ac:dyDescent="0.15">
      <c r="A36" s="22"/>
      <c r="B36" s="35"/>
      <c r="C36" s="1145" t="s">
        <v>565</v>
      </c>
      <c r="D36" s="1146"/>
      <c r="E36" s="1147"/>
      <c r="F36" s="36">
        <v>0.04</v>
      </c>
      <c r="G36" s="37">
        <v>0.53</v>
      </c>
      <c r="H36" s="37">
        <v>1.29</v>
      </c>
      <c r="I36" s="37">
        <v>1.62</v>
      </c>
      <c r="J36" s="38">
        <v>2.21</v>
      </c>
      <c r="K36" s="22"/>
      <c r="L36" s="22"/>
      <c r="M36" s="22"/>
      <c r="N36" s="22"/>
      <c r="O36" s="22"/>
      <c r="P36" s="22"/>
    </row>
    <row r="37" spans="1:16" ht="39" customHeight="1" x14ac:dyDescent="0.15">
      <c r="A37" s="22"/>
      <c r="B37" s="35"/>
      <c r="C37" s="1145" t="s">
        <v>566</v>
      </c>
      <c r="D37" s="1146"/>
      <c r="E37" s="1147"/>
      <c r="F37" s="36">
        <v>1.01</v>
      </c>
      <c r="G37" s="37">
        <v>0.68</v>
      </c>
      <c r="H37" s="37">
        <v>1.51</v>
      </c>
      <c r="I37" s="37">
        <v>2.02</v>
      </c>
      <c r="J37" s="38">
        <v>2.0699999999999998</v>
      </c>
      <c r="K37" s="22"/>
      <c r="L37" s="22"/>
      <c r="M37" s="22"/>
      <c r="N37" s="22"/>
      <c r="O37" s="22"/>
      <c r="P37" s="22"/>
    </row>
    <row r="38" spans="1:16" ht="39" customHeight="1" x14ac:dyDescent="0.15">
      <c r="A38" s="22"/>
      <c r="B38" s="35"/>
      <c r="C38" s="1145" t="s">
        <v>567</v>
      </c>
      <c r="D38" s="1146"/>
      <c r="E38" s="1147"/>
      <c r="F38" s="36">
        <v>0.86</v>
      </c>
      <c r="G38" s="37">
        <v>2.12</v>
      </c>
      <c r="H38" s="37">
        <v>1.91</v>
      </c>
      <c r="I38" s="37">
        <v>1.5</v>
      </c>
      <c r="J38" s="38">
        <v>1.99</v>
      </c>
      <c r="K38" s="22"/>
      <c r="L38" s="22"/>
      <c r="M38" s="22"/>
      <c r="N38" s="22"/>
      <c r="O38" s="22"/>
      <c r="P38" s="22"/>
    </row>
    <row r="39" spans="1:16" ht="39" customHeight="1" x14ac:dyDescent="0.15">
      <c r="A39" s="22"/>
      <c r="B39" s="35"/>
      <c r="C39" s="1145" t="s">
        <v>568</v>
      </c>
      <c r="D39" s="1146"/>
      <c r="E39" s="1147"/>
      <c r="F39" s="36">
        <v>0.02</v>
      </c>
      <c r="G39" s="37">
        <v>0.02</v>
      </c>
      <c r="H39" s="37">
        <v>0.01</v>
      </c>
      <c r="I39" s="37">
        <v>0</v>
      </c>
      <c r="J39" s="38">
        <v>0</v>
      </c>
      <c r="K39" s="22"/>
      <c r="L39" s="22"/>
      <c r="M39" s="22"/>
      <c r="N39" s="22"/>
      <c r="O39" s="22"/>
      <c r="P39" s="22"/>
    </row>
    <row r="40" spans="1:16" ht="39" customHeight="1" x14ac:dyDescent="0.15">
      <c r="A40" s="22"/>
      <c r="B40" s="35"/>
      <c r="C40" s="1145" t="s">
        <v>569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571</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572</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qkfJI14Ac+2chM/dwIMh/q8racni0400tKYb/088GR5mrLv2w4tFYmYAWDAwatSjQKkVCGG5dyxt46RxkJxVQ==" saltValue="1mldLDXaEAbFCBdAYdoQ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1084</v>
      </c>
      <c r="L45" s="60">
        <v>1065</v>
      </c>
      <c r="M45" s="60">
        <v>1127</v>
      </c>
      <c r="N45" s="60">
        <v>1125</v>
      </c>
      <c r="O45" s="61">
        <v>1084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15">
      <c r="A48" s="48"/>
      <c r="B48" s="1178"/>
      <c r="C48" s="1179"/>
      <c r="D48" s="62"/>
      <c r="E48" s="1155" t="s">
        <v>15</v>
      </c>
      <c r="F48" s="1155"/>
      <c r="G48" s="1155"/>
      <c r="H48" s="1155"/>
      <c r="I48" s="1155"/>
      <c r="J48" s="1156"/>
      <c r="K48" s="63">
        <v>253</v>
      </c>
      <c r="L48" s="64">
        <v>257</v>
      </c>
      <c r="M48" s="64">
        <v>278</v>
      </c>
      <c r="N48" s="64">
        <v>253</v>
      </c>
      <c r="O48" s="65">
        <v>268</v>
      </c>
      <c r="P48" s="48"/>
      <c r="Q48" s="48"/>
      <c r="R48" s="48"/>
      <c r="S48" s="48"/>
      <c r="T48" s="48"/>
      <c r="U48" s="48"/>
    </row>
    <row r="49" spans="1:21" ht="30.75" customHeight="1" x14ac:dyDescent="0.15">
      <c r="A49" s="48"/>
      <c r="B49" s="1178"/>
      <c r="C49" s="1179"/>
      <c r="D49" s="62"/>
      <c r="E49" s="1155" t="s">
        <v>16</v>
      </c>
      <c r="F49" s="1155"/>
      <c r="G49" s="1155"/>
      <c r="H49" s="1155"/>
      <c r="I49" s="1155"/>
      <c r="J49" s="1156"/>
      <c r="K49" s="63">
        <v>8</v>
      </c>
      <c r="L49" s="64">
        <v>8</v>
      </c>
      <c r="M49" s="64">
        <v>8</v>
      </c>
      <c r="N49" s="64">
        <v>8</v>
      </c>
      <c r="O49" s="65">
        <v>9</v>
      </c>
      <c r="P49" s="48"/>
      <c r="Q49" s="48"/>
      <c r="R49" s="48"/>
      <c r="S49" s="48"/>
      <c r="T49" s="48"/>
      <c r="U49" s="48"/>
    </row>
    <row r="50" spans="1:21" ht="30.75" customHeight="1" x14ac:dyDescent="0.15">
      <c r="A50" s="48"/>
      <c r="B50" s="1178"/>
      <c r="C50" s="1179"/>
      <c r="D50" s="62"/>
      <c r="E50" s="1155" t="s">
        <v>17</v>
      </c>
      <c r="F50" s="1155"/>
      <c r="G50" s="1155"/>
      <c r="H50" s="1155"/>
      <c r="I50" s="1155"/>
      <c r="J50" s="1156"/>
      <c r="K50" s="63">
        <v>1</v>
      </c>
      <c r="L50" s="64" t="s">
        <v>516</v>
      </c>
      <c r="M50" s="64" t="s">
        <v>516</v>
      </c>
      <c r="N50" s="64" t="s">
        <v>516</v>
      </c>
      <c r="O50" s="65" t="s">
        <v>516</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813</v>
      </c>
      <c r="L52" s="64">
        <v>816</v>
      </c>
      <c r="M52" s="64">
        <v>854</v>
      </c>
      <c r="N52" s="64">
        <v>910</v>
      </c>
      <c r="O52" s="65">
        <v>915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533</v>
      </c>
      <c r="L53" s="69">
        <v>514</v>
      </c>
      <c r="M53" s="69">
        <v>559</v>
      </c>
      <c r="N53" s="69">
        <v>476</v>
      </c>
      <c r="O53" s="70">
        <v>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OY9ISLVKMtPwiEgTxmhCgADhGyWJXOQlXOLoCjxRNnJdBv+P7h+jeqUhSKxV3cj253fQ129UQXWK1XYf0Qxng==" saltValue="1Iv1pratafTLOY+U8nLd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96" t="s">
        <v>32</v>
      </c>
      <c r="C41" s="1197"/>
      <c r="D41" s="105"/>
      <c r="E41" s="1198" t="s">
        <v>33</v>
      </c>
      <c r="F41" s="1198"/>
      <c r="G41" s="1198"/>
      <c r="H41" s="1199"/>
      <c r="I41" s="355">
        <v>10416</v>
      </c>
      <c r="J41" s="356">
        <v>9939</v>
      </c>
      <c r="K41" s="356">
        <v>9519</v>
      </c>
      <c r="L41" s="356">
        <v>9338</v>
      </c>
      <c r="M41" s="357">
        <v>9260</v>
      </c>
    </row>
    <row r="42" spans="2:13" ht="27.75" customHeight="1" x14ac:dyDescent="0.15">
      <c r="B42" s="1186"/>
      <c r="C42" s="1187"/>
      <c r="D42" s="106"/>
      <c r="E42" s="1190" t="s">
        <v>34</v>
      </c>
      <c r="F42" s="1190"/>
      <c r="G42" s="1190"/>
      <c r="H42" s="1191"/>
      <c r="I42" s="358" t="s">
        <v>516</v>
      </c>
      <c r="J42" s="359" t="s">
        <v>516</v>
      </c>
      <c r="K42" s="359" t="s">
        <v>516</v>
      </c>
      <c r="L42" s="359" t="s">
        <v>516</v>
      </c>
      <c r="M42" s="360" t="s">
        <v>516</v>
      </c>
    </row>
    <row r="43" spans="2:13" ht="27.75" customHeight="1" x14ac:dyDescent="0.15">
      <c r="B43" s="1186"/>
      <c r="C43" s="1187"/>
      <c r="D43" s="106"/>
      <c r="E43" s="1190" t="s">
        <v>35</v>
      </c>
      <c r="F43" s="1190"/>
      <c r="G43" s="1190"/>
      <c r="H43" s="1191"/>
      <c r="I43" s="358">
        <v>4100</v>
      </c>
      <c r="J43" s="359">
        <v>4091</v>
      </c>
      <c r="K43" s="359">
        <v>4107</v>
      </c>
      <c r="L43" s="359">
        <v>3971</v>
      </c>
      <c r="M43" s="360">
        <v>3878</v>
      </c>
    </row>
    <row r="44" spans="2:13" ht="27.75" customHeight="1" x14ac:dyDescent="0.15">
      <c r="B44" s="1186"/>
      <c r="C44" s="1187"/>
      <c r="D44" s="106"/>
      <c r="E44" s="1190" t="s">
        <v>36</v>
      </c>
      <c r="F44" s="1190"/>
      <c r="G44" s="1190"/>
      <c r="H44" s="1191"/>
      <c r="I44" s="358">
        <v>74</v>
      </c>
      <c r="J44" s="359">
        <v>67</v>
      </c>
      <c r="K44" s="359">
        <v>68</v>
      </c>
      <c r="L44" s="359">
        <v>91</v>
      </c>
      <c r="M44" s="360">
        <v>100</v>
      </c>
    </row>
    <row r="45" spans="2:13" ht="27.75" customHeight="1" x14ac:dyDescent="0.15">
      <c r="B45" s="1186"/>
      <c r="C45" s="1187"/>
      <c r="D45" s="106"/>
      <c r="E45" s="1190" t="s">
        <v>37</v>
      </c>
      <c r="F45" s="1190"/>
      <c r="G45" s="1190"/>
      <c r="H45" s="1191"/>
      <c r="I45" s="358">
        <v>1536</v>
      </c>
      <c r="J45" s="359">
        <v>1499</v>
      </c>
      <c r="K45" s="359">
        <v>1443</v>
      </c>
      <c r="L45" s="359">
        <v>1409</v>
      </c>
      <c r="M45" s="360">
        <v>1400</v>
      </c>
    </row>
    <row r="46" spans="2:13" ht="27.75" customHeight="1" x14ac:dyDescent="0.15">
      <c r="B46" s="1186"/>
      <c r="C46" s="1187"/>
      <c r="D46" s="107"/>
      <c r="E46" s="1190" t="s">
        <v>38</v>
      </c>
      <c r="F46" s="1190"/>
      <c r="G46" s="1190"/>
      <c r="H46" s="1191"/>
      <c r="I46" s="358" t="s">
        <v>516</v>
      </c>
      <c r="J46" s="359" t="s">
        <v>516</v>
      </c>
      <c r="K46" s="359" t="s">
        <v>516</v>
      </c>
      <c r="L46" s="359" t="s">
        <v>516</v>
      </c>
      <c r="M46" s="360" t="s">
        <v>516</v>
      </c>
    </row>
    <row r="47" spans="2:13" ht="27.75" customHeight="1" x14ac:dyDescent="0.15">
      <c r="B47" s="1186"/>
      <c r="C47" s="1187"/>
      <c r="D47" s="108"/>
      <c r="E47" s="1200" t="s">
        <v>39</v>
      </c>
      <c r="F47" s="1201"/>
      <c r="G47" s="1201"/>
      <c r="H47" s="1202"/>
      <c r="I47" s="358" t="s">
        <v>516</v>
      </c>
      <c r="J47" s="359" t="s">
        <v>516</v>
      </c>
      <c r="K47" s="359" t="s">
        <v>516</v>
      </c>
      <c r="L47" s="359" t="s">
        <v>516</v>
      </c>
      <c r="M47" s="360" t="s">
        <v>516</v>
      </c>
    </row>
    <row r="48" spans="2:13" ht="27.75" customHeight="1" x14ac:dyDescent="0.15">
      <c r="B48" s="1186"/>
      <c r="C48" s="1187"/>
      <c r="D48" s="106"/>
      <c r="E48" s="1190" t="s">
        <v>40</v>
      </c>
      <c r="F48" s="1190"/>
      <c r="G48" s="1190"/>
      <c r="H48" s="1191"/>
      <c r="I48" s="358" t="s">
        <v>516</v>
      </c>
      <c r="J48" s="359" t="s">
        <v>516</v>
      </c>
      <c r="K48" s="359" t="s">
        <v>516</v>
      </c>
      <c r="L48" s="359" t="s">
        <v>516</v>
      </c>
      <c r="M48" s="360" t="s">
        <v>516</v>
      </c>
    </row>
    <row r="49" spans="2:13" ht="27.75" customHeight="1" x14ac:dyDescent="0.15">
      <c r="B49" s="1188"/>
      <c r="C49" s="1189"/>
      <c r="D49" s="106"/>
      <c r="E49" s="1190" t="s">
        <v>41</v>
      </c>
      <c r="F49" s="1190"/>
      <c r="G49" s="1190"/>
      <c r="H49" s="1191"/>
      <c r="I49" s="358" t="s">
        <v>516</v>
      </c>
      <c r="J49" s="359" t="s">
        <v>516</v>
      </c>
      <c r="K49" s="359" t="s">
        <v>516</v>
      </c>
      <c r="L49" s="359" t="s">
        <v>516</v>
      </c>
      <c r="M49" s="360" t="s">
        <v>516</v>
      </c>
    </row>
    <row r="50" spans="2:13" ht="27.75" customHeight="1" x14ac:dyDescent="0.15">
      <c r="B50" s="1184" t="s">
        <v>42</v>
      </c>
      <c r="C50" s="1185"/>
      <c r="D50" s="109"/>
      <c r="E50" s="1190" t="s">
        <v>43</v>
      </c>
      <c r="F50" s="1190"/>
      <c r="G50" s="1190"/>
      <c r="H50" s="1191"/>
      <c r="I50" s="358">
        <v>934</v>
      </c>
      <c r="J50" s="359">
        <v>955</v>
      </c>
      <c r="K50" s="359">
        <v>1040</v>
      </c>
      <c r="L50" s="359">
        <v>1471</v>
      </c>
      <c r="M50" s="360">
        <v>2045</v>
      </c>
    </row>
    <row r="51" spans="2:13" ht="27.75" customHeight="1" x14ac:dyDescent="0.15">
      <c r="B51" s="1186"/>
      <c r="C51" s="1187"/>
      <c r="D51" s="106"/>
      <c r="E51" s="1190" t="s">
        <v>44</v>
      </c>
      <c r="F51" s="1190"/>
      <c r="G51" s="1190"/>
      <c r="H51" s="1191"/>
      <c r="I51" s="358">
        <v>1394</v>
      </c>
      <c r="J51" s="359">
        <v>1325</v>
      </c>
      <c r="K51" s="359">
        <v>1250</v>
      </c>
      <c r="L51" s="359">
        <v>1159</v>
      </c>
      <c r="M51" s="360">
        <v>1107</v>
      </c>
    </row>
    <row r="52" spans="2:13" ht="27.75" customHeight="1" x14ac:dyDescent="0.15">
      <c r="B52" s="1188"/>
      <c r="C52" s="1189"/>
      <c r="D52" s="106"/>
      <c r="E52" s="1190" t="s">
        <v>45</v>
      </c>
      <c r="F52" s="1190"/>
      <c r="G52" s="1190"/>
      <c r="H52" s="1191"/>
      <c r="I52" s="358">
        <v>8197</v>
      </c>
      <c r="J52" s="359">
        <v>8090</v>
      </c>
      <c r="K52" s="359">
        <v>7931</v>
      </c>
      <c r="L52" s="359">
        <v>7870</v>
      </c>
      <c r="M52" s="360">
        <v>7836</v>
      </c>
    </row>
    <row r="53" spans="2:13" ht="27.75" customHeight="1" thickBot="1" x14ac:dyDescent="0.2">
      <c r="B53" s="1192" t="s">
        <v>46</v>
      </c>
      <c r="C53" s="1193"/>
      <c r="D53" s="110"/>
      <c r="E53" s="1194" t="s">
        <v>47</v>
      </c>
      <c r="F53" s="1194"/>
      <c r="G53" s="1194"/>
      <c r="H53" s="1195"/>
      <c r="I53" s="361">
        <v>5600</v>
      </c>
      <c r="J53" s="362">
        <v>5227</v>
      </c>
      <c r="K53" s="362">
        <v>4913</v>
      </c>
      <c r="L53" s="362">
        <v>4311</v>
      </c>
      <c r="M53" s="363">
        <v>3650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qOY4dyum2ZIMwckQM8iPs5Q/eqyCxI3lpJalQSN8jmWRv1HxvIqMb/eQ3542LHMO4sp7APyrglSKtFob6HOIA==" saltValue="isiVZMhfb0nrIsV6A4ir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7"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135</v>
      </c>
      <c r="G55" s="122">
        <v>305</v>
      </c>
      <c r="H55" s="123">
        <v>605</v>
      </c>
    </row>
    <row r="56" spans="2:8" ht="52.5" customHeight="1" x14ac:dyDescent="0.15">
      <c r="B56" s="124"/>
      <c r="C56" s="1213" t="s">
        <v>51</v>
      </c>
      <c r="D56" s="1213"/>
      <c r="E56" s="1214"/>
      <c r="F56" s="125">
        <v>15</v>
      </c>
      <c r="G56" s="125">
        <v>66</v>
      </c>
      <c r="H56" s="126">
        <v>66</v>
      </c>
    </row>
    <row r="57" spans="2:8" ht="53.25" customHeight="1" x14ac:dyDescent="0.15">
      <c r="B57" s="124"/>
      <c r="C57" s="1215" t="s">
        <v>52</v>
      </c>
      <c r="D57" s="1215"/>
      <c r="E57" s="1216"/>
      <c r="F57" s="127">
        <v>764</v>
      </c>
      <c r="G57" s="127">
        <v>973</v>
      </c>
      <c r="H57" s="128">
        <v>1202</v>
      </c>
    </row>
    <row r="58" spans="2:8" ht="45.75" customHeight="1" x14ac:dyDescent="0.15">
      <c r="B58" s="129"/>
      <c r="C58" s="1203" t="s">
        <v>584</v>
      </c>
      <c r="D58" s="1204"/>
      <c r="E58" s="1205"/>
      <c r="F58" s="130">
        <v>438</v>
      </c>
      <c r="G58" s="130">
        <v>435</v>
      </c>
      <c r="H58" s="131">
        <v>428</v>
      </c>
    </row>
    <row r="59" spans="2:8" ht="45.75" customHeight="1" x14ac:dyDescent="0.15">
      <c r="B59" s="129"/>
      <c r="C59" s="1203" t="s">
        <v>586</v>
      </c>
      <c r="D59" s="1204"/>
      <c r="E59" s="1205"/>
      <c r="F59" s="130">
        <v>1</v>
      </c>
      <c r="G59" s="130">
        <v>100</v>
      </c>
      <c r="H59" s="131">
        <v>220</v>
      </c>
    </row>
    <row r="60" spans="2:8" ht="45.75" customHeight="1" x14ac:dyDescent="0.15">
      <c r="B60" s="129"/>
      <c r="C60" s="1203" t="s">
        <v>585</v>
      </c>
      <c r="D60" s="1204"/>
      <c r="E60" s="1205"/>
      <c r="F60" s="130">
        <v>80</v>
      </c>
      <c r="G60" s="130">
        <v>123</v>
      </c>
      <c r="H60" s="131">
        <v>168</v>
      </c>
    </row>
    <row r="61" spans="2:8" ht="45.75" customHeight="1" x14ac:dyDescent="0.15">
      <c r="B61" s="129"/>
      <c r="C61" s="1203" t="s">
        <v>587</v>
      </c>
      <c r="D61" s="1204"/>
      <c r="E61" s="1205"/>
      <c r="F61" s="130">
        <v>10</v>
      </c>
      <c r="G61" s="130">
        <v>84</v>
      </c>
      <c r="H61" s="131">
        <v>118</v>
      </c>
    </row>
    <row r="62" spans="2:8" ht="45.75" customHeight="1" thickBot="1" x14ac:dyDescent="0.2">
      <c r="B62" s="132"/>
      <c r="C62" s="1206" t="s">
        <v>588</v>
      </c>
      <c r="D62" s="1207"/>
      <c r="E62" s="1208"/>
      <c r="F62" s="133">
        <v>77</v>
      </c>
      <c r="G62" s="133">
        <v>77</v>
      </c>
      <c r="H62" s="134">
        <v>73</v>
      </c>
    </row>
    <row r="63" spans="2:8" ht="52.5" customHeight="1" thickBot="1" x14ac:dyDescent="0.2">
      <c r="B63" s="135"/>
      <c r="C63" s="1209" t="s">
        <v>53</v>
      </c>
      <c r="D63" s="1209"/>
      <c r="E63" s="1210"/>
      <c r="F63" s="136">
        <v>914</v>
      </c>
      <c r="G63" s="136">
        <v>1345</v>
      </c>
      <c r="H63" s="137">
        <v>1873</v>
      </c>
    </row>
    <row r="64" spans="2:8" x14ac:dyDescent="0.15"/>
  </sheetData>
  <sheetProtection algorithmName="SHA-512" hashValue="ckPC+J23Ed1M1vOkW6ldPZfpGVf3dYI/nKmuuLUZYT6hX3lW0j6wZRTlHie8+jNRWYtXTVnaWiq9Tfog2zMmKg==" saltValue="jRRYFdnMtAzVw0sdKVNc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93674</v>
      </c>
      <c r="E3" s="156"/>
      <c r="F3" s="157">
        <v>88328</v>
      </c>
      <c r="G3" s="158"/>
      <c r="H3" s="159"/>
    </row>
    <row r="4" spans="1:8" x14ac:dyDescent="0.15">
      <c r="A4" s="160"/>
      <c r="B4" s="161"/>
      <c r="C4" s="162"/>
      <c r="D4" s="163">
        <v>61024</v>
      </c>
      <c r="E4" s="164"/>
      <c r="F4" s="165">
        <v>49013</v>
      </c>
      <c r="G4" s="166"/>
      <c r="H4" s="167"/>
    </row>
    <row r="5" spans="1:8" x14ac:dyDescent="0.15">
      <c r="A5" s="148" t="s">
        <v>549</v>
      </c>
      <c r="B5" s="153"/>
      <c r="C5" s="154"/>
      <c r="D5" s="155">
        <v>57326</v>
      </c>
      <c r="E5" s="156"/>
      <c r="F5" s="157">
        <v>103390</v>
      </c>
      <c r="G5" s="158"/>
      <c r="H5" s="159"/>
    </row>
    <row r="6" spans="1:8" x14ac:dyDescent="0.15">
      <c r="A6" s="160"/>
      <c r="B6" s="161"/>
      <c r="C6" s="162"/>
      <c r="D6" s="163">
        <v>30011</v>
      </c>
      <c r="E6" s="164"/>
      <c r="F6" s="165">
        <v>51269</v>
      </c>
      <c r="G6" s="166"/>
      <c r="H6" s="167"/>
    </row>
    <row r="7" spans="1:8" x14ac:dyDescent="0.15">
      <c r="A7" s="148" t="s">
        <v>550</v>
      </c>
      <c r="B7" s="153"/>
      <c r="C7" s="154"/>
      <c r="D7" s="155">
        <v>57795</v>
      </c>
      <c r="E7" s="156"/>
      <c r="F7" s="157">
        <v>117234</v>
      </c>
      <c r="G7" s="158"/>
      <c r="H7" s="159"/>
    </row>
    <row r="8" spans="1:8" x14ac:dyDescent="0.15">
      <c r="A8" s="160"/>
      <c r="B8" s="161"/>
      <c r="C8" s="162"/>
      <c r="D8" s="163">
        <v>32955</v>
      </c>
      <c r="E8" s="164"/>
      <c r="F8" s="165">
        <v>59796</v>
      </c>
      <c r="G8" s="166"/>
      <c r="H8" s="167"/>
    </row>
    <row r="9" spans="1:8" x14ac:dyDescent="0.15">
      <c r="A9" s="148" t="s">
        <v>551</v>
      </c>
      <c r="B9" s="153"/>
      <c r="C9" s="154"/>
      <c r="D9" s="155">
        <v>96321</v>
      </c>
      <c r="E9" s="156"/>
      <c r="F9" s="157">
        <v>97758</v>
      </c>
      <c r="G9" s="158"/>
      <c r="H9" s="159"/>
    </row>
    <row r="10" spans="1:8" x14ac:dyDescent="0.15">
      <c r="A10" s="160"/>
      <c r="B10" s="161"/>
      <c r="C10" s="162"/>
      <c r="D10" s="163">
        <v>30690</v>
      </c>
      <c r="E10" s="164"/>
      <c r="F10" s="165">
        <v>45946</v>
      </c>
      <c r="G10" s="166"/>
      <c r="H10" s="167"/>
    </row>
    <row r="11" spans="1:8" x14ac:dyDescent="0.15">
      <c r="A11" s="148" t="s">
        <v>552</v>
      </c>
      <c r="B11" s="153"/>
      <c r="C11" s="154"/>
      <c r="D11" s="155">
        <v>114791</v>
      </c>
      <c r="E11" s="156"/>
      <c r="F11" s="157">
        <v>91338</v>
      </c>
      <c r="G11" s="158"/>
      <c r="H11" s="159"/>
    </row>
    <row r="12" spans="1:8" x14ac:dyDescent="0.15">
      <c r="A12" s="160"/>
      <c r="B12" s="161"/>
      <c r="C12" s="168"/>
      <c r="D12" s="163">
        <v>34838</v>
      </c>
      <c r="E12" s="164"/>
      <c r="F12" s="165">
        <v>43989</v>
      </c>
      <c r="G12" s="166"/>
      <c r="H12" s="167"/>
    </row>
    <row r="13" spans="1:8" x14ac:dyDescent="0.15">
      <c r="A13" s="148"/>
      <c r="B13" s="153"/>
      <c r="C13" s="169"/>
      <c r="D13" s="170">
        <v>83981</v>
      </c>
      <c r="E13" s="171"/>
      <c r="F13" s="172">
        <v>99610</v>
      </c>
      <c r="G13" s="173"/>
      <c r="H13" s="159"/>
    </row>
    <row r="14" spans="1:8" x14ac:dyDescent="0.15">
      <c r="A14" s="160"/>
      <c r="B14" s="161"/>
      <c r="C14" s="162"/>
      <c r="D14" s="163">
        <v>37904</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0.26</v>
      </c>
      <c r="C19" s="174">
        <f>ROUND(VALUE(SUBSTITUTE(実質収支比率等に係る経年分析!G$48,"▲","-")),2)</f>
        <v>1.03</v>
      </c>
      <c r="D19" s="174">
        <f>ROUND(VALUE(SUBSTITUTE(実質収支比率等に係る経年分析!H$48,"▲","-")),2)</f>
        <v>5.82</v>
      </c>
      <c r="E19" s="174">
        <f>ROUND(VALUE(SUBSTITUTE(実質収支比率等に係る経年分析!I$48,"▲","-")),2)</f>
        <v>13.28</v>
      </c>
      <c r="F19" s="174">
        <f>ROUND(VALUE(SUBSTITUTE(実質収支比率等に係る経年分析!J$48,"▲","-")),2)</f>
        <v>13.85</v>
      </c>
    </row>
    <row r="20" spans="1:11" x14ac:dyDescent="0.15">
      <c r="A20" s="174" t="s">
        <v>57</v>
      </c>
      <c r="B20" s="174">
        <f>ROUND(VALUE(SUBSTITUTE(実質収支比率等に係る経年分析!F$47,"▲","-")),2)</f>
        <v>3.35</v>
      </c>
      <c r="C20" s="174">
        <f>ROUND(VALUE(SUBSTITUTE(実質収支比率等に係る経年分析!G$47,"▲","-")),2)</f>
        <v>3.3</v>
      </c>
      <c r="D20" s="174">
        <f>ROUND(VALUE(SUBSTITUTE(実質収支比率等に係る経年分析!H$47,"▲","-")),2)</f>
        <v>3.18</v>
      </c>
      <c r="E20" s="174">
        <f>ROUND(VALUE(SUBSTITUTE(実質収支比率等に係る経年分析!I$47,"▲","-")),2)</f>
        <v>6.63</v>
      </c>
      <c r="F20" s="174">
        <f>ROUND(VALUE(SUBSTITUTE(実質収支比率等に係る経年分析!J$47,"▲","-")),2)</f>
        <v>13.77</v>
      </c>
    </row>
    <row r="21" spans="1:11" x14ac:dyDescent="0.15">
      <c r="A21" s="174" t="s">
        <v>58</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4.8499999999999996</v>
      </c>
      <c r="E21" s="174">
        <f>IF(ISNUMBER(VALUE(SUBSTITUTE(実質収支比率等に係る経年分析!I$49,"▲","-"))),ROUND(VALUE(SUBSTITUTE(実質収支比率等に係る経年分析!I$49,"▲","-")),2),NA())</f>
        <v>11.61</v>
      </c>
      <c r="F21" s="174">
        <f>IF(ISNUMBER(VALUE(SUBSTITUTE(実質収支比率等に係る経年分析!J$49,"▲","-"))),ROUND(VALUE(SUBSTITUTE(実質収支比率等に係る経年分析!J$49,"▲","-")),2),NA())</f>
        <v>6.77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臨海部土地造成事業特別会計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2.0699999999999998</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813</v>
      </c>
      <c r="E42" s="176"/>
      <c r="F42" s="176"/>
      <c r="G42" s="176">
        <f>'実質公債費比率（分子）の構造'!L$52</f>
        <v>816</v>
      </c>
      <c r="H42" s="176"/>
      <c r="I42" s="176"/>
      <c r="J42" s="176">
        <f>'実質公債費比率（分子）の構造'!M$52</f>
        <v>854</v>
      </c>
      <c r="K42" s="176"/>
      <c r="L42" s="176"/>
      <c r="M42" s="176">
        <f>'実質公債費比率（分子）の構造'!N$52</f>
        <v>910</v>
      </c>
      <c r="N42" s="176"/>
      <c r="O42" s="176"/>
      <c r="P42" s="176">
        <f>'実質公債費比率（分子）の構造'!O$52</f>
        <v>915</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f>'実質公債費比率（分子）の構造'!O$49</f>
        <v>9</v>
      </c>
      <c r="O45" s="176"/>
      <c r="P45" s="176"/>
    </row>
    <row r="46" spans="1:16" x14ac:dyDescent="0.15">
      <c r="A46" s="176" t="s">
        <v>69</v>
      </c>
      <c r="B46" s="176">
        <f>'実質公債費比率（分子）の構造'!K$48</f>
        <v>253</v>
      </c>
      <c r="C46" s="176"/>
      <c r="D46" s="176"/>
      <c r="E46" s="176">
        <f>'実質公債費比率（分子）の構造'!L$48</f>
        <v>257</v>
      </c>
      <c r="F46" s="176"/>
      <c r="G46" s="176"/>
      <c r="H46" s="176">
        <f>'実質公債費比率（分子）の構造'!M$48</f>
        <v>278</v>
      </c>
      <c r="I46" s="176"/>
      <c r="J46" s="176"/>
      <c r="K46" s="176">
        <f>'実質公債費比率（分子）の構造'!N$48</f>
        <v>253</v>
      </c>
      <c r="L46" s="176"/>
      <c r="M46" s="176"/>
      <c r="N46" s="176">
        <f>'実質公債費比率（分子）の構造'!O$48</f>
        <v>268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1084</v>
      </c>
      <c r="C49" s="176"/>
      <c r="D49" s="176"/>
      <c r="E49" s="176">
        <f>'実質公債費比率（分子）の構造'!L$45</f>
        <v>1065</v>
      </c>
      <c r="F49" s="176"/>
      <c r="G49" s="176"/>
      <c r="H49" s="176">
        <f>'実質公債費比率（分子）の構造'!M$45</f>
        <v>1127</v>
      </c>
      <c r="I49" s="176"/>
      <c r="J49" s="176"/>
      <c r="K49" s="176">
        <f>'実質公債費比率（分子）の構造'!N$45</f>
        <v>1125</v>
      </c>
      <c r="L49" s="176"/>
      <c r="M49" s="176"/>
      <c r="N49" s="176">
        <f>'実質公債費比率（分子）の構造'!O$45</f>
        <v>1084</v>
      </c>
      <c r="O49" s="176"/>
      <c r="P49" s="176"/>
    </row>
    <row r="50" spans="1:16" x14ac:dyDescent="0.15">
      <c r="A50" s="176" t="s">
        <v>73</v>
      </c>
      <c r="B50" s="176" t="e">
        <f>NA()</f>
        <v>#N/A</v>
      </c>
      <c r="C50" s="176">
        <f>IF(ISNUMBER('実質公債費比率（分子）の構造'!K$53),'実質公債費比率（分子）の構造'!K$53,NA())</f>
        <v>533</v>
      </c>
      <c r="D50" s="176" t="e">
        <f>NA()</f>
        <v>#N/A</v>
      </c>
      <c r="E50" s="176" t="e">
        <f>NA()</f>
        <v>#N/A</v>
      </c>
      <c r="F50" s="176">
        <f>IF(ISNUMBER('実質公債費比率（分子）の構造'!L$53),'実質公債費比率（分子）の構造'!L$53,NA())</f>
        <v>514</v>
      </c>
      <c r="G50" s="176" t="e">
        <f>NA()</f>
        <v>#N/A</v>
      </c>
      <c r="H50" s="176" t="e">
        <f>NA()</f>
        <v>#N/A</v>
      </c>
      <c r="I50" s="176">
        <f>IF(ISNUMBER('実質公債費比率（分子）の構造'!M$53),'実質公債費比率（分子）の構造'!M$53,NA())</f>
        <v>559</v>
      </c>
      <c r="J50" s="176" t="e">
        <f>NA()</f>
        <v>#N/A</v>
      </c>
      <c r="K50" s="176" t="e">
        <f>NA()</f>
        <v>#N/A</v>
      </c>
      <c r="L50" s="176">
        <f>IF(ISNUMBER('実質公債費比率（分子）の構造'!N$53),'実質公債費比率（分子）の構造'!N$53,NA())</f>
        <v>476</v>
      </c>
      <c r="M50" s="176" t="e">
        <f>NA()</f>
        <v>#N/A</v>
      </c>
      <c r="N50" s="176" t="e">
        <f>NA()</f>
        <v>#N/A</v>
      </c>
      <c r="O50" s="176">
        <f>IF(ISNUMBER('実質公債費比率（分子）の構造'!O$53),'実質公債費比率（分子）の構造'!O$53,NA())</f>
        <v>446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8197</v>
      </c>
      <c r="E56" s="175"/>
      <c r="F56" s="175"/>
      <c r="G56" s="175">
        <f>'将来負担比率（分子）の構造'!J$52</f>
        <v>8090</v>
      </c>
      <c r="H56" s="175"/>
      <c r="I56" s="175"/>
      <c r="J56" s="175">
        <f>'将来負担比率（分子）の構造'!K$52</f>
        <v>7931</v>
      </c>
      <c r="K56" s="175"/>
      <c r="L56" s="175"/>
      <c r="M56" s="175">
        <f>'将来負担比率（分子）の構造'!L$52</f>
        <v>7870</v>
      </c>
      <c r="N56" s="175"/>
      <c r="O56" s="175"/>
      <c r="P56" s="175">
        <f>'将来負担比率（分子）の構造'!M$52</f>
        <v>7836</v>
      </c>
    </row>
    <row r="57" spans="1:16" x14ac:dyDescent="0.15">
      <c r="A57" s="175" t="s">
        <v>44</v>
      </c>
      <c r="B57" s="175"/>
      <c r="C57" s="175"/>
      <c r="D57" s="175">
        <f>'将来負担比率（分子）の構造'!I$51</f>
        <v>1394</v>
      </c>
      <c r="E57" s="175"/>
      <c r="F57" s="175"/>
      <c r="G57" s="175">
        <f>'将来負担比率（分子）の構造'!J$51</f>
        <v>1325</v>
      </c>
      <c r="H57" s="175"/>
      <c r="I57" s="175"/>
      <c r="J57" s="175">
        <f>'将来負担比率（分子）の構造'!K$51</f>
        <v>1250</v>
      </c>
      <c r="K57" s="175"/>
      <c r="L57" s="175"/>
      <c r="M57" s="175">
        <f>'将来負担比率（分子）の構造'!L$51</f>
        <v>1159</v>
      </c>
      <c r="N57" s="175"/>
      <c r="O57" s="175"/>
      <c r="P57" s="175">
        <f>'将来負担比率（分子）の構造'!M$51</f>
        <v>1107</v>
      </c>
    </row>
    <row r="58" spans="1:16" x14ac:dyDescent="0.15">
      <c r="A58" s="175" t="s">
        <v>43</v>
      </c>
      <c r="B58" s="175"/>
      <c r="C58" s="175"/>
      <c r="D58" s="175">
        <f>'将来負担比率（分子）の構造'!I$50</f>
        <v>934</v>
      </c>
      <c r="E58" s="175"/>
      <c r="F58" s="175"/>
      <c r="G58" s="175">
        <f>'将来負担比率（分子）の構造'!J$50</f>
        <v>955</v>
      </c>
      <c r="H58" s="175"/>
      <c r="I58" s="175"/>
      <c r="J58" s="175">
        <f>'将来負担比率（分子）の構造'!K$50</f>
        <v>1040</v>
      </c>
      <c r="K58" s="175"/>
      <c r="L58" s="175"/>
      <c r="M58" s="175">
        <f>'将来負担比率（分子）の構造'!L$50</f>
        <v>1471</v>
      </c>
      <c r="N58" s="175"/>
      <c r="O58" s="175"/>
      <c r="P58" s="175">
        <f>'将来負担比率（分子）の構造'!M$50</f>
        <v>2045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1536</v>
      </c>
      <c r="C62" s="175"/>
      <c r="D62" s="175"/>
      <c r="E62" s="175">
        <f>'将来負担比率（分子）の構造'!J$45</f>
        <v>1499</v>
      </c>
      <c r="F62" s="175"/>
      <c r="G62" s="175"/>
      <c r="H62" s="175">
        <f>'将来負担比率（分子）の構造'!K$45</f>
        <v>1443</v>
      </c>
      <c r="I62" s="175"/>
      <c r="J62" s="175"/>
      <c r="K62" s="175">
        <f>'将来負担比率（分子）の構造'!L$45</f>
        <v>1409</v>
      </c>
      <c r="L62" s="175"/>
      <c r="M62" s="175"/>
      <c r="N62" s="175">
        <f>'将来負担比率（分子）の構造'!M$45</f>
        <v>1400</v>
      </c>
      <c r="O62" s="175"/>
      <c r="P62" s="175"/>
    </row>
    <row r="63" spans="1:16" x14ac:dyDescent="0.15">
      <c r="A63" s="175" t="s">
        <v>36</v>
      </c>
      <c r="B63" s="175">
        <f>'将来負担比率（分子）の構造'!I$44</f>
        <v>74</v>
      </c>
      <c r="C63" s="175"/>
      <c r="D63" s="175"/>
      <c r="E63" s="175">
        <f>'将来負担比率（分子）の構造'!J$44</f>
        <v>67</v>
      </c>
      <c r="F63" s="175"/>
      <c r="G63" s="175"/>
      <c r="H63" s="175">
        <f>'将来負担比率（分子）の構造'!K$44</f>
        <v>68</v>
      </c>
      <c r="I63" s="175"/>
      <c r="J63" s="175"/>
      <c r="K63" s="175">
        <f>'将来負担比率（分子）の構造'!L$44</f>
        <v>91</v>
      </c>
      <c r="L63" s="175"/>
      <c r="M63" s="175"/>
      <c r="N63" s="175">
        <f>'将来負担比率（分子）の構造'!M$44</f>
        <v>100</v>
      </c>
      <c r="O63" s="175"/>
      <c r="P63" s="175"/>
    </row>
    <row r="64" spans="1:16" x14ac:dyDescent="0.15">
      <c r="A64" s="175" t="s">
        <v>35</v>
      </c>
      <c r="B64" s="175">
        <f>'将来負担比率（分子）の構造'!I$43</f>
        <v>4100</v>
      </c>
      <c r="C64" s="175"/>
      <c r="D64" s="175"/>
      <c r="E64" s="175">
        <f>'将来負担比率（分子）の構造'!J$43</f>
        <v>4091</v>
      </c>
      <c r="F64" s="175"/>
      <c r="G64" s="175"/>
      <c r="H64" s="175">
        <f>'将来負担比率（分子）の構造'!K$43</f>
        <v>4107</v>
      </c>
      <c r="I64" s="175"/>
      <c r="J64" s="175"/>
      <c r="K64" s="175">
        <f>'将来負担比率（分子）の構造'!L$43</f>
        <v>3971</v>
      </c>
      <c r="L64" s="175"/>
      <c r="M64" s="175"/>
      <c r="N64" s="175">
        <f>'将来負担比率（分子）の構造'!M$43</f>
        <v>3878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10416</v>
      </c>
      <c r="C66" s="175"/>
      <c r="D66" s="175"/>
      <c r="E66" s="175">
        <f>'将来負担比率（分子）の構造'!J$41</f>
        <v>9939</v>
      </c>
      <c r="F66" s="175"/>
      <c r="G66" s="175"/>
      <c r="H66" s="175">
        <f>'将来負担比率（分子）の構造'!K$41</f>
        <v>9519</v>
      </c>
      <c r="I66" s="175"/>
      <c r="J66" s="175"/>
      <c r="K66" s="175">
        <f>'将来負担比率（分子）の構造'!L$41</f>
        <v>9338</v>
      </c>
      <c r="L66" s="175"/>
      <c r="M66" s="175"/>
      <c r="N66" s="175">
        <f>'将来負担比率（分子）の構造'!M$41</f>
        <v>9260</v>
      </c>
      <c r="O66" s="175"/>
      <c r="P66" s="175"/>
    </row>
    <row r="67" spans="1:16" x14ac:dyDescent="0.15">
      <c r="A67" s="175" t="s">
        <v>77</v>
      </c>
      <c r="B67" s="175" t="e">
        <f>NA()</f>
        <v>#N/A</v>
      </c>
      <c r="C67" s="175">
        <f>IF(ISNUMBER('将来負担比率（分子）の構造'!I$53), IF('将来負担比率（分子）の構造'!I$53 &lt; 0, 0, '将来負担比率（分子）の構造'!I$53), NA())</f>
        <v>5600</v>
      </c>
      <c r="D67" s="175" t="e">
        <f>NA()</f>
        <v>#N/A</v>
      </c>
      <c r="E67" s="175" t="e">
        <f>NA()</f>
        <v>#N/A</v>
      </c>
      <c r="F67" s="175">
        <f>IF(ISNUMBER('将来負担比率（分子）の構造'!J$53), IF('将来負担比率（分子）の構造'!J$53 &lt; 0, 0, '将来負担比率（分子）の構造'!J$53), NA())</f>
        <v>5227</v>
      </c>
      <c r="G67" s="175" t="e">
        <f>NA()</f>
        <v>#N/A</v>
      </c>
      <c r="H67" s="175" t="e">
        <f>NA()</f>
        <v>#N/A</v>
      </c>
      <c r="I67" s="175">
        <f>IF(ISNUMBER('将来負担比率（分子）の構造'!K$53), IF('将来負担比率（分子）の構造'!K$53 &lt; 0, 0, '将来負担比率（分子）の構造'!K$53), NA())</f>
        <v>4913</v>
      </c>
      <c r="J67" s="175" t="e">
        <f>NA()</f>
        <v>#N/A</v>
      </c>
      <c r="K67" s="175" t="e">
        <f>NA()</f>
        <v>#N/A</v>
      </c>
      <c r="L67" s="175">
        <f>IF(ISNUMBER('将来負担比率（分子）の構造'!L$53), IF('将来負担比率（分子）の構造'!L$53 &lt; 0, 0, '将来負担比率（分子）の構造'!L$53), NA())</f>
        <v>4311</v>
      </c>
      <c r="M67" s="175" t="e">
        <f>NA()</f>
        <v>#N/A</v>
      </c>
      <c r="N67" s="175" t="e">
        <f>NA()</f>
        <v>#N/A</v>
      </c>
      <c r="O67" s="175">
        <f>IF(ISNUMBER('将来負担比率（分子）の構造'!M$53), IF('将来負担比率（分子）の構造'!M$53 &lt; 0, 0, '将来負担比率（分子）の構造'!M$53), NA())</f>
        <v>3650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135</v>
      </c>
      <c r="C72" s="179">
        <f>基金残高に係る経年分析!G55</f>
        <v>305</v>
      </c>
      <c r="D72" s="179">
        <f>基金残高に係る経年分析!H55</f>
        <v>605</v>
      </c>
    </row>
    <row r="73" spans="1:16" x14ac:dyDescent="0.15">
      <c r="A73" s="178" t="s">
        <v>80</v>
      </c>
      <c r="B73" s="179">
        <f>基金残高に係る経年分析!F56</f>
        <v>15</v>
      </c>
      <c r="C73" s="179">
        <f>基金残高に係る経年分析!G56</f>
        <v>66</v>
      </c>
      <c r="D73" s="179">
        <f>基金残高に係る経年分析!H56</f>
        <v>66</v>
      </c>
    </row>
    <row r="74" spans="1:16" x14ac:dyDescent="0.15">
      <c r="A74" s="178" t="s">
        <v>81</v>
      </c>
      <c r="B74" s="179">
        <f>基金残高に係る経年分析!F57</f>
        <v>764</v>
      </c>
      <c r="C74" s="179">
        <f>基金残高に係る経年分析!G57</f>
        <v>973</v>
      </c>
      <c r="D74" s="179">
        <f>基金残高に係る経年分析!H57</f>
        <v>1202</v>
      </c>
    </row>
  </sheetData>
  <sheetProtection algorithmName="SHA-512" hashValue="3jfW9FxtaplLVXY55fi2J0tW5E25WqD9e0k2yOvEg6mkS1WbJ6Tvl+MUVmbz3oR1VDn/T8BUgs1t5Gana8D18Q==" saltValue="YVm0A6iWj7XQxpaXNdXA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2024-03-25T04:01:12Z</cp:lastPrinted>
  <dcterms:created xsi:type="dcterms:W3CDTF">2024-02-04T23:34:09Z</dcterms:created>
  <dcterms:modified xsi:type="dcterms:W3CDTF">2024-03-25T04:30:48Z</dcterms:modified>
  <cp:category/>
</cp:coreProperties>
</file>