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file-sv\共有フォルダ\R6年度\02.企画財政課\03_財政係\10_決算\01_決算全般\02_財政状況資料集\R7.2月　２回目再出力後\R7.2.3 【依頼：２.10（月）17時〆厳守】令和４年度財政状況資料集の作成について（２回目再出力後）\02_局へ\"/>
    </mc:Choice>
  </mc:AlternateContent>
  <xr:revisionPtr revIDLastSave="0" documentId="13_ncr:1_{00410450-731C-4BC6-94F3-9502FF0C817C}" xr6:coauthVersionLast="36" xr6:coauthVersionMax="36" xr10:uidLastSave="{00000000-0000-0000-0000-000000000000}"/>
  <bookViews>
    <workbookView xWindow="0" yWindow="0" windowWidth="20490" windowHeight="7260" tabRatio="808"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O35" i="10"/>
  <c r="BW35" i="10"/>
  <c r="BE35" i="10"/>
  <c r="C35" i="10"/>
  <c r="CO34" i="10"/>
  <c r="BW34" i="10"/>
  <c r="C34" i="10"/>
  <c r="C36"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alcChain>
</file>

<file path=xl/sharedStrings.xml><?xml version="1.0" encoding="utf-8"?>
<sst xmlns="http://schemas.openxmlformats.org/spreadsheetml/2006/main" count="1109" uniqueCount="600">
  <si>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</si>
  <si>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</si>
  <si>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</si>
  <si>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</si>
  <si>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</si>
  <si>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</si>
  <si>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</si>
  <si>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</si>
  <si>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</si>
  <si>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</si>
  <si>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</si>
  <si>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</si>
  <si>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</si>
  <si>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</si>
  <si>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</si>
  <si>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</si>
  <si>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</si>
  <si>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</si>
  <si>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</si>
  <si>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</si>
  <si>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</si>
  <si>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</si>
  <si>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</si>
  <si>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</si>
  <si>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</si>
  <si>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</si>
  <si>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</si>
  <si>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</si>
  <si>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</si>
  <si>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</si>
  <si>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</si>
  <si>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</si>
  <si>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</si>
  <si>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</si>
  <si>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</si>
  <si>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</si>
  <si>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</si>
  <si>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</si>
  <si>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</si>
  <si>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</si>
  <si>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</si>
  <si>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</si>
  <si>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</si>
  <si>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</si>
  <si>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</si>
  <si>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</si>
  <si>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</si>
  <si>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</si>
  <si>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</si>
  <si>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</si>
  <si>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</si>
  <si>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</si>
  <si>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</si>
  <si>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</si>
  <si>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</si>
  <si>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</si>
  <si>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</si>
  <si>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</si>
  <si>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</si>
  <si>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</si>
  <si>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</si>
  <si>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</si>
  <si>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</si>
  <si>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</si>
  <si>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</si>
  <si>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</si>
  <si>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</si>
  <si>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</si>
  <si>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</si>
  <si>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</si>
  <si>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</si>
  <si>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</si>
  <si>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</si>
  <si>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</si>
  <si>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</si>
  <si>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</si>
  <si>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</si>
  <si>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</si>
  <si>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</si>
  <si>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</si>
  <si>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</si>
  <si>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</si>
  <si>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</si>
  <si>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</si>
  <si>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</si>
  <si>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</si>
  <si>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</si>
  <si>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</si>
  <si>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</si>
  <si>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</si>
  <si>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</si>
  <si>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</si>
  <si>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</si>
  <si>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</si>
  <si>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</si>
  <si>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</si>
  <si>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</si>
  <si>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</si>
  <si>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</si>
  <si>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</si>
  <si>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岩内町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</si>
  <si>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</si>
  <si>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</si>
  <si>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</si>
  <si>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</si>
  <si>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</si>
  <si>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</si>
  <si>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</si>
  <si>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</si>
  <si>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</si>
  <si>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</si>
  <si>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</si>
  <si>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</si>
  <si>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</si>
  <si>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</si>
  <si>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</si>
  <si>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</si>
  <si>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</si>
  <si>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</si>
  <si>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</si>
  <si>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</si>
  <si>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</si>
  <si>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</si>
  <si>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</si>
  <si>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</si>
  <si>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</si>
  <si>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</si>
  <si>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</si>
  <si>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</si>
  <si>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</si>
  <si>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</si>
  <si>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</si>
  <si>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</si>
  <si>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</si>
  <si>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</si>
  <si>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</si>
  <si>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</si>
  <si>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</si>
  <si>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</si>
  <si>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</si>
  <si>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</si>
  <si>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</si>
  <si>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</si>
  <si>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</si>
  <si>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</si>
  <si>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</si>
  <si>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</si>
  <si>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</si>
  <si>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</si>
  <si>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</si>
  <si>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</si>
  <si>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</si>
  <si>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</si>
  <si>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</si>
  <si>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</si>
  <si>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</si>
  <si>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-3.0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</si>
  <si>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</si>
  <si>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</si>
  <si>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</si>
  <si>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</si>
  <si>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</si>
  <si>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</si>
  <si>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</si>
  <si>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</si>
  <si>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</si>
  <si>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</si>
  <si>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</si>
  <si>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</si>
  <si>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</si>
  <si>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</si>
  <si>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</si>
  <si>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</si>
  <si>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</si>
  <si>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</si>
  <si>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</si>
  <si>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</si>
  <si>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</si>
  <si>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</si>
  <si>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</si>
  <si>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</si>
  <si>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</si>
  <si>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</si>
  <si>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</si>
  <si>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</si>
  <si>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</si>
  <si>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</si>
  <si>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</si>
  <si>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</si>
  <si>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</si>
  <si>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</si>
  <si>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</si>
  <si>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</si>
  <si>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</si>
  <si>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</si>
  <si>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</si>
  <si>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</si>
  <si>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</si>
  <si>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</si>
  <si>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</si>
  <si>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</si>
  <si>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</si>
  <si>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</si>
  <si>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</si>
  <si>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</si>
  <si>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</si>
  <si>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</si>
  <si>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</si>
  <si>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</si>
  <si>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</si>
  <si>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</si>
  <si>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</si>
  <si>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</si>
  <si>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</si>
  <si>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</si>
  <si>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</si>
  <si>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</si>
  <si>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</si>
  <si>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</si>
  <si>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</si>
  <si>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</si>
  <si>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</si>
  <si>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北海道岩内町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</si>
  <si>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</si>
  <si>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</si>
  <si>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</si>
  <si>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</si>
  <si>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</si>
  <si>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</si>
  <si>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</si>
  <si>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</si>
  <si>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</si>
  <si>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</si>
  <si>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</si>
  <si>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</si>
  <si>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</si>
  <si>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</si>
  <si>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</si>
  <si>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</si>
  <si>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</si>
  <si>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</si>
  <si>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</si>
  <si>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</si>
  <si>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</si>
  <si>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</si>
  <si>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</si>
  <si>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</si>
  <si>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</si>
  <si>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</si>
  <si>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</si>
  <si>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</si>
  <si>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</si>
  <si>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</si>
  <si>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</si>
  <si>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</si>
  <si>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</si>
  <si>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</si>
  <si>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</si>
  <si>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</si>
  <si>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</si>
  <si>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</si>
  <si>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</si>
  <si>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</si>
  <si>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</si>
  <si>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</si>
  <si>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</si>
  <si>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</si>
  <si>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</si>
  <si>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</si>
  <si>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</si>
  <si>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</si>
  <si>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</si>
  <si>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</si>
  <si>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</si>
  <si>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</si>
  <si>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</si>
  <si>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</si>
  <si>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</si>
  <si>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</si>
  <si>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</si>
  <si>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</si>
  <si>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</si>
  <si>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</si>
  <si>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</si>
  <si>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</si>
  <si>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</si>
  <si>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</si>
  <si>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</si>
  <si>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</si>
  <si>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</si>
  <si>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</si>
  <si>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</si>
  <si>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</si>
  <si>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</si>
  <si>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</si>
  <si>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</si>
  <si>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</si>
  <si>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</si>
  <si>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</si>
  <si>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</si>
  <si>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</si>
  <si>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</si>
  <si>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</si>
  <si>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</si>
  <si>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</si>
  <si>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</si>
  <si>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</si>
  <si>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</si>
  <si>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</si>
  <si>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</si>
  <si>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</si>
  <si>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</si>
  <si>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</si>
  <si>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</si>
  <si>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</si>
  <si>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</si>
  <si>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</si>
  <si>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</si>
  <si>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</si>
  <si>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</si>
  <si>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</si>
  <si>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</si>
  <si>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</si>
  <si>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</si>
  <si>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</si>
  <si>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</si>
  <si>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</si>
  <si>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</si>
  <si>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</si>
  <si>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</si>
  <si>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</si>
  <si>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</si>
  <si>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</si>
  <si>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</si>
  <si>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</si>
  <si>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</si>
  <si>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</si>
  <si>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</si>
  <si>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</si>
  <si>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</si>
  <si>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</si>
  <si>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</si>
  <si>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</si>
  <si>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</si>
  <si>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</si>
  <si>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</si>
  <si>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</si>
  <si>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</si>
  <si>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介護サービス</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</si>
  <si>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</si>
  <si>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</si>
  <si>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</si>
  <si>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</si>
  <si>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</si>
  <si>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</si>
  <si>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</si>
  <si>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</si>
  <si>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</si>
  <si>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</si>
  <si>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</si>
  <si>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</si>
  <si>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</si>
  <si>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</si>
  <si>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</si>
  <si>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</si>
  <si>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</si>
  <si>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</si>
  <si>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</si>
  <si>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</si>
  <si>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</si>
  <si>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</si>
  <si>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</si>
  <si>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</si>
  <si>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</si>
  <si>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</si>
  <si>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北海道岩内町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</si>
  <si>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</si>
  <si>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</si>
  <si>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</si>
  <si>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</si>
  <si>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</si>
  <si>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</si>
  <si>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</si>
  <si>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</si>
  <si>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</si>
  <si>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</si>
  <si>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</si>
  <si>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</si>
  <si>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</si>
  <si>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</si>
  <si>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</si>
  <si>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</si>
  <si>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</si>
  <si>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</si>
  <si>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</si>
  <si>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</si>
  <si>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公共用地先行取得事業特別会計</t>
    <phoneticPr fontId="5"/>
  </si>
  <si>
    <t>深層水事業特別会計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</si>
  <si>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</si>
  <si>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</si>
  <si>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</si>
  <si>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</si>
  <si>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</si>
  <si>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</si>
  <si>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</si>
  <si>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</si>
  <si>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</si>
  <si>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</si>
  <si>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</si>
  <si>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</si>
  <si>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</si>
  <si>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</si>
  <si>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</si>
  <si>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</si>
  <si>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</si>
  <si>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</si>
  <si>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</si>
  <si>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臨海部土地造成事業特別会計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</si>
  <si>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</si>
  <si>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</si>
  <si>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</si>
  <si>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</si>
  <si>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</si>
  <si>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</si>
  <si>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</si>
  <si>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</si>
  <si>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</si>
  <si>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</si>
  <si>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</si>
  <si>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</si>
  <si>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</si>
  <si>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</si>
  <si>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</si>
  <si>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</si>
  <si>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</si>
  <si>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</si>
  <si>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</si>
  <si>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</si>
  <si>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</si>
  <si>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</si>
  <si>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</si>
  <si>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</si>
  <si>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</si>
  <si>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</si>
  <si>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</si>
  <si>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</si>
  <si>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</si>
  <si>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</si>
  <si>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</si>
  <si>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</si>
  <si>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</si>
  <si>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</si>
  <si>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</si>
  <si>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</si>
  <si>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</si>
  <si>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</si>
  <si>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</si>
  <si>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</si>
  <si>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</si>
  <si>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</si>
  <si>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</si>
  <si>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</si>
  <si>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</si>
  <si>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</si>
  <si>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</si>
  <si>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</si>
  <si>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</si>
  <si>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</si>
  <si>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</si>
  <si>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</si>
  <si>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</si>
  <si>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</si>
  <si>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</si>
  <si>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</si>
  <si>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</si>
  <si>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</si>
  <si>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</si>
  <si>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</si>
  <si>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</si>
  <si>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</si>
  <si>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</si>
  <si>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</si>
  <si>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</si>
  <si>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</si>
  <si>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</si>
  <si>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</si>
  <si>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</si>
  <si>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</si>
  <si>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</si>
  <si>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</si>
  <si>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</si>
  <si>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</si>
  <si>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</si>
  <si>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</si>
  <si>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</si>
  <si>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</si>
  <si>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</si>
  <si>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</si>
  <si>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</si>
  <si>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</si>
  <si>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</si>
  <si>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</si>
  <si>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</si>
  <si>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</si>
  <si>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</si>
  <si>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</si>
  <si>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</si>
  <si>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</si>
  <si>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</si>
  <si>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</si>
  <si>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</si>
  <si>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</si>
  <si>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</si>
  <si>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</si>
  <si>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</si>
  <si>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</si>
  <si>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</si>
  <si>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</si>
  <si>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</si>
  <si>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</si>
  <si>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</si>
  <si>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</si>
  <si>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</si>
  <si>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</si>
  <si>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</si>
  <si>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</si>
  <si>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</si>
  <si>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</si>
  <si>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</si>
  <si>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</si>
  <si>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</si>
  <si>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</si>
  <si>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</si>
  <si>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</si>
  <si>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</si>
  <si>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</si>
  <si>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</si>
  <si>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</si>
  <si>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</si>
  <si>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</si>
  <si>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</si>
  <si>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</si>
  <si>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</si>
  <si>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</si>
  <si>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</si>
  <si>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</si>
  <si>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</si>
  <si>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</si>
  <si>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</si>
  <si>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</si>
  <si>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</si>
  <si>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</si>
  <si>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</si>
  <si>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</si>
  <si>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</si>
  <si>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</si>
  <si>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</si>
  <si>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</si>
  <si>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</si>
  <si>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</si>
  <si>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</si>
  <si>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</si>
  <si>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0.78</t>
  </si>
  <si>
    <t>一般会計</t>
  </si>
  <si>
    <t>水道事業会計</t>
  </si>
  <si>
    <t>国民健康保険特別会計</t>
  </si>
  <si>
    <t>介護保険特別会計</t>
  </si>
  <si>
    <t>臨海部土地造成事業特別会計</t>
  </si>
  <si>
    <t>後期高齢者医療特別会計</t>
  </si>
  <si>
    <t>下水道事業会計</t>
  </si>
  <si>
    <t>公共用地先行取得事業特別会計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</si>
  <si>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</si>
  <si>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</si>
  <si>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</si>
  <si>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</si>
  <si>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</si>
  <si>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</si>
  <si>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</si>
  <si>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</si>
  <si>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</si>
  <si>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岩内地方衛生組合</t>
    <rPh sb="0" eb="2">
      <t>イワナイ</t>
    </rPh>
    <rPh sb="2" eb="4">
      <t>チホウ</t>
    </rPh>
    <rPh sb="4" eb="6">
      <t>エイセイ</t>
    </rPh>
    <rPh sb="6" eb="8">
      <t>クミアイ</t>
    </rPh>
    <phoneticPr fontId="2"/>
  </si>
  <si>
    <t>岩内・寿都消防組合</t>
    <rPh sb="0" eb="2">
      <t>イワナイ</t>
    </rPh>
    <rPh sb="3" eb="5">
      <t>スッツ</t>
    </rPh>
    <rPh sb="5" eb="7">
      <t>ショウボウ</t>
    </rPh>
    <rPh sb="7" eb="9">
      <t>クミアイ</t>
    </rPh>
    <phoneticPr fontId="2"/>
  </si>
  <si>
    <t>後志教育研修センター</t>
    <rPh sb="0" eb="2">
      <t>シリベシ</t>
    </rPh>
    <rPh sb="2" eb="4">
      <t>キョウイク</t>
    </rPh>
    <rPh sb="4" eb="6">
      <t>ケンシュウ</t>
    </rPh>
    <phoneticPr fontId="2"/>
  </si>
  <si>
    <t>岩内地方船舶上架公社</t>
    <rPh sb="0" eb="2">
      <t>イワナイ</t>
    </rPh>
    <rPh sb="2" eb="4">
      <t>チホウ</t>
    </rPh>
    <rPh sb="4" eb="6">
      <t>センパク</t>
    </rPh>
    <rPh sb="6" eb="8">
      <t>ジョウカ</t>
    </rPh>
    <rPh sb="8" eb="10">
      <t>コウシャ</t>
    </rPh>
    <phoneticPr fontId="2"/>
  </si>
  <si>
    <t>岩内町漁業振興基金</t>
    <rPh sb="0" eb="3">
      <t>イワナイチョウ</t>
    </rPh>
    <rPh sb="3" eb="5">
      <t>ギョギョウ</t>
    </rPh>
    <rPh sb="5" eb="7">
      <t>シンコウ</t>
    </rPh>
    <rPh sb="7" eb="9">
      <t>キキン</t>
    </rPh>
    <phoneticPr fontId="5"/>
  </si>
  <si>
    <t>岩内町ふるさと納税基金</t>
    <rPh sb="0" eb="3">
      <t>イワナイチョウ</t>
    </rPh>
    <rPh sb="7" eb="9">
      <t>ノウゼイ</t>
    </rPh>
    <rPh sb="9" eb="11">
      <t>キキン</t>
    </rPh>
    <phoneticPr fontId="2"/>
  </si>
  <si>
    <t>岩内町学校整備基金</t>
    <rPh sb="0" eb="3">
      <t>イワナイチョウ</t>
    </rPh>
    <rPh sb="3" eb="7">
      <t>ガッコウセイビ</t>
    </rPh>
    <rPh sb="7" eb="9">
      <t>キキン</t>
    </rPh>
    <phoneticPr fontId="2"/>
  </si>
  <si>
    <t>岩内町公共用施設維持修繕・維持補修基金</t>
    <rPh sb="0" eb="3">
      <t>イワナイチョウ</t>
    </rPh>
    <rPh sb="3" eb="5">
      <t>コウキョウ</t>
    </rPh>
    <rPh sb="5" eb="6">
      <t>ヨウ</t>
    </rPh>
    <rPh sb="6" eb="8">
      <t>シセツ</t>
    </rPh>
    <rPh sb="8" eb="10">
      <t>イジ</t>
    </rPh>
    <rPh sb="10" eb="12">
      <t>シュウゼン</t>
    </rPh>
    <rPh sb="13" eb="15">
      <t>イジ</t>
    </rPh>
    <rPh sb="15" eb="17">
      <t>ホシュウ</t>
    </rPh>
    <rPh sb="17" eb="19">
      <t>キキン</t>
    </rPh>
    <phoneticPr fontId="2"/>
  </si>
  <si>
    <t>岩内町文化センター維持基金</t>
    <rPh sb="0" eb="3">
      <t>イワナイチョウ</t>
    </rPh>
    <rPh sb="3" eb="5">
      <t>ブンカ</t>
    </rPh>
    <rPh sb="9" eb="13">
      <t>イジキキン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</si>
  <si>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</si>
  <si>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</si>
  <si>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将来負担比率は類似団体と比べて高い水準にあるが、地方債の新規発行を抑制してきた結果、低下傾向にある。
　一方で有形固定資産減価償却率は、昭和40、50年代に建設された学校や集会所の割合が高いことから、
　公共施設等総合管理計画に基づき、老朽化対策に積極的に取り組み、比率の抑制に努める。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</si>
  <si>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</si>
  <si>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</si>
  <si>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</si>
  <si>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</si>
  <si>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</si>
  <si>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</si>
  <si>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実質公債費比率は類似団体平均よりも高い比率となっているが、令和３年度</t>
    </r>
    <r>
      <rPr>
        <sz val="11"/>
        <color rgb="FFFF0000"/>
        <rFont val="ＭＳ Ｐゴシック"/>
        <family val="3"/>
        <charset val="128"/>
      </rPr>
      <t>以降</t>
    </r>
    <r>
      <rPr>
        <sz val="11"/>
        <color indexed="8"/>
        <rFont val="ＭＳ Ｐゴシック"/>
        <family val="3"/>
        <charset val="128"/>
      </rPr>
      <t>は、元利償還金の減少などにより比率は改善している。
　将来負担比率についても同様に類似団体平均よりも高い比率となっているが、新発債の抑制により、減少を続けている。
　類似団体平均よりも高くなっている主な要因としては、大型事業による多額の地方債発行がある。</t>
    </r>
    <rPh sb="35" eb="37">
      <t>イコウ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</si>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</sst>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1"/>
      <color rgb="FFFF000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40"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3E3FE2ED-47FC-4A32-8966-89508F3A635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88328</c:v>
                </c:pt>
                <c:pt idx="1">
                  <c:v>103390</c:v>
                </c:pt>
                <c:pt idx="2">
                  <c:v>117234</c:v>
                </c:pt>
                <c:pt idx="3">
                  <c:v>97758</c:v>
                </c:pt>
                <c:pt idx="4">
                  <c:v>91338</c:v>
                </c:pt>
              </c:numCache>
            </c:numRef>
          </c:val>
          <c:smooth val="0"/>
          <c:extLst>
            <c:ext xmlns:c16="http://schemas.microsoft.com/office/drawing/2014/chart" uri="{C3380CC4-5D6E-409C-BE32-E72D297353CC}">
              <c16:uniqueId val="{00000000-4B83-4FA3-B123-A58715A8549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93674</c:v>
                </c:pt>
                <c:pt idx="1">
                  <c:v>57326</c:v>
                </c:pt>
                <c:pt idx="2">
                  <c:v>57795</c:v>
                </c:pt>
                <c:pt idx="3">
                  <c:v>96321</c:v>
                </c:pt>
                <c:pt idx="4">
                  <c:v>114791</c:v>
                </c:pt>
              </c:numCache>
            </c:numRef>
          </c:val>
          <c:smooth val="0"/>
          <c:extLst>
            <c:ext xmlns:c16="http://schemas.microsoft.com/office/drawing/2014/chart" uri="{C3380CC4-5D6E-409C-BE32-E72D297353CC}">
              <c16:uniqueId val="{00000001-4B83-4FA3-B123-A58715A8549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0.26</c:v>
                </c:pt>
                <c:pt idx="1">
                  <c:v>1.03</c:v>
                </c:pt>
                <c:pt idx="2">
                  <c:v>5.82</c:v>
                </c:pt>
                <c:pt idx="3">
                  <c:v>13.28</c:v>
                </c:pt>
                <c:pt idx="4">
                  <c:v>13.85</c:v>
                </c:pt>
              </c:numCache>
            </c:numRef>
          </c:val>
          <c:extLst>
            <c:ext xmlns:c16="http://schemas.microsoft.com/office/drawing/2014/chart" uri="{C3380CC4-5D6E-409C-BE32-E72D297353CC}">
              <c16:uniqueId val="{00000000-855E-49A4-A5DD-500BE81AFAD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3.35</c:v>
                </c:pt>
                <c:pt idx="1">
                  <c:v>3.3</c:v>
                </c:pt>
                <c:pt idx="2">
                  <c:v>3.18</c:v>
                </c:pt>
                <c:pt idx="3">
                  <c:v>6.63</c:v>
                </c:pt>
                <c:pt idx="4">
                  <c:v>13.77</c:v>
                </c:pt>
              </c:numCache>
            </c:numRef>
          </c:val>
          <c:extLst>
            <c:ext xmlns:c16="http://schemas.microsoft.com/office/drawing/2014/chart" uri="{C3380CC4-5D6E-409C-BE32-E72D297353CC}">
              <c16:uniqueId val="{00000001-855E-49A4-A5DD-500BE81AFAD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-0.78</c:v>
                </c:pt>
                <c:pt idx="1">
                  <c:v>0.77</c:v>
                </c:pt>
                <c:pt idx="2">
                  <c:v>4.8499999999999996</c:v>
                </c:pt>
                <c:pt idx="3">
                  <c:v>11.61</c:v>
                </c:pt>
                <c:pt idx="4">
                  <c:v>6.77</c:v>
                </c:pt>
              </c:numCache>
            </c:numRef>
          </c:val>
          <c:smooth val="0"/>
          <c:extLst>
            <c:ext xmlns:c16="http://schemas.microsoft.com/office/drawing/2014/chart" uri="{C3380CC4-5D6E-409C-BE32-E72D297353CC}">
              <c16:uniqueId val="{00000002-855E-49A4-A5DD-500BE81AFAD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819B-4ABC-9C9C-E0BC860C5EF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19B-4ABC-9C9C-E0BC860C5EF8}"/>
            </c:ext>
          </c:extLst>
        </c:ser>
        <c:ser>
          <c:idx val="2"/>
          <c:order val="2"/>
          <c:tx>
            <c:strRef>
              <c:f>データシート!$A$29</c:f>
              <c:strCache>
                <c:ptCount val="1"/>
                <c:pt idx="0">
                  <c:v>公共用地先行取得事業特別会計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819B-4ABC-9C9C-E0BC860C5EF8}"/>
            </c:ext>
          </c:extLst>
        </c:ser>
        <c:ser>
          <c:idx val="3"/>
          <c:order val="3"/>
          <c:tx>
            <c:strRef>
              <c:f>データシート!$A$30</c:f>
              <c:strCache>
                <c:ptCount val="1"/>
                <c:pt idx="0">
                  <c:v>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19B-4ABC-9C9C-E0BC860C5EF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0.02</c:v>
                </c:pt>
                <c:pt idx="2">
                  <c:v>#N/A</c:v>
                </c:pt>
                <c:pt idx="3">
                  <c:v>0.02</c:v>
                </c:pt>
                <c:pt idx="4">
                  <c:v>#N/A</c:v>
                </c:pt>
                <c:pt idx="5">
                  <c:v>0.01</c:v>
                </c:pt>
                <c:pt idx="6">
                  <c:v>#N/A</c:v>
                </c:pt>
                <c:pt idx="7">
                  <c:v>0</c:v>
                </c:pt>
                <c:pt idx="8">
                  <c:v>#N/A</c:v>
                </c:pt>
                <c:pt idx="9">
                  <c:v>0</c:v>
                </c:pt>
              </c:numCache>
            </c:numRef>
          </c:val>
          <c:extLst>
            <c:ext xmlns:c16="http://schemas.microsoft.com/office/drawing/2014/chart" uri="{C3380CC4-5D6E-409C-BE32-E72D297353CC}">
              <c16:uniqueId val="{00000004-819B-4ABC-9C9C-E0BC860C5EF8}"/>
            </c:ext>
          </c:extLst>
        </c:ser>
        <c:ser>
          <c:idx val="5"/>
          <c:order val="5"/>
          <c:tx>
            <c:strRef>
              <c:f>データシート!$A$32</c:f>
              <c:strCache>
                <c:ptCount val="1"/>
                <c:pt idx="0">
                  <c:v>臨海部土地造成事業特別会計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0.86</c:v>
                </c:pt>
                <c:pt idx="2">
                  <c:v>#N/A</c:v>
                </c:pt>
                <c:pt idx="3">
                  <c:v>2.12</c:v>
                </c:pt>
                <c:pt idx="4">
                  <c:v>#N/A</c:v>
                </c:pt>
                <c:pt idx="5">
                  <c:v>1.91</c:v>
                </c:pt>
                <c:pt idx="6">
                  <c:v>#N/A</c:v>
                </c:pt>
                <c:pt idx="7">
                  <c:v>1.5</c:v>
                </c:pt>
                <c:pt idx="8">
                  <c:v>#N/A</c:v>
                </c:pt>
                <c:pt idx="9">
                  <c:v>1.99</c:v>
                </c:pt>
              </c:numCache>
            </c:numRef>
          </c:val>
          <c:extLst>
            <c:ext xmlns:c16="http://schemas.microsoft.com/office/drawing/2014/chart" uri="{C3380CC4-5D6E-409C-BE32-E72D297353CC}">
              <c16:uniqueId val="{00000005-819B-4ABC-9C9C-E0BC860C5EF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1.01</c:v>
                </c:pt>
                <c:pt idx="2">
                  <c:v>#N/A</c:v>
                </c:pt>
                <c:pt idx="3">
                  <c:v>0.68</c:v>
                </c:pt>
                <c:pt idx="4">
                  <c:v>#N/A</c:v>
                </c:pt>
                <c:pt idx="5">
                  <c:v>1.51</c:v>
                </c:pt>
                <c:pt idx="6">
                  <c:v>#N/A</c:v>
                </c:pt>
                <c:pt idx="7">
                  <c:v>2.02</c:v>
                </c:pt>
                <c:pt idx="8">
                  <c:v>#N/A</c:v>
                </c:pt>
                <c:pt idx="9">
                  <c:v>2.0699999999999998</c:v>
                </c:pt>
              </c:numCache>
            </c:numRef>
          </c:val>
          <c:extLst>
            <c:ext xmlns:c16="http://schemas.microsoft.com/office/drawing/2014/chart" uri="{C3380CC4-5D6E-409C-BE32-E72D297353CC}">
              <c16:uniqueId val="{00000006-819B-4ABC-9C9C-E0BC860C5EF8}"/>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0.04</c:v>
                </c:pt>
                <c:pt idx="2">
                  <c:v>#N/A</c:v>
                </c:pt>
                <c:pt idx="3">
                  <c:v>0.53</c:v>
                </c:pt>
                <c:pt idx="4">
                  <c:v>#N/A</c:v>
                </c:pt>
                <c:pt idx="5">
                  <c:v>1.29</c:v>
                </c:pt>
                <c:pt idx="6">
                  <c:v>#N/A</c:v>
                </c:pt>
                <c:pt idx="7">
                  <c:v>1.62</c:v>
                </c:pt>
                <c:pt idx="8">
                  <c:v>#N/A</c:v>
                </c:pt>
                <c:pt idx="9">
                  <c:v>2.21</c:v>
                </c:pt>
              </c:numCache>
            </c:numRef>
          </c:val>
          <c:extLst>
            <c:ext xmlns:c16="http://schemas.microsoft.com/office/drawing/2014/chart" uri="{C3380CC4-5D6E-409C-BE32-E72D297353CC}">
              <c16:uniqueId val="{00000007-819B-4ABC-9C9C-E0BC860C5EF8}"/>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8.84</c:v>
                </c:pt>
                <c:pt idx="2">
                  <c:v>#N/A</c:v>
                </c:pt>
                <c:pt idx="3">
                  <c:v>6.73</c:v>
                </c:pt>
                <c:pt idx="4">
                  <c:v>#N/A</c:v>
                </c:pt>
                <c:pt idx="5">
                  <c:v>5.29</c:v>
                </c:pt>
                <c:pt idx="6">
                  <c:v>#N/A</c:v>
                </c:pt>
                <c:pt idx="7">
                  <c:v>3.93</c:v>
                </c:pt>
                <c:pt idx="8">
                  <c:v>#N/A</c:v>
                </c:pt>
                <c:pt idx="9">
                  <c:v>4.8</c:v>
                </c:pt>
              </c:numCache>
            </c:numRef>
          </c:val>
          <c:extLst>
            <c:ext xmlns:c16="http://schemas.microsoft.com/office/drawing/2014/chart" uri="{C3380CC4-5D6E-409C-BE32-E72D297353CC}">
              <c16:uniqueId val="{00000008-819B-4ABC-9C9C-E0BC860C5EF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0.26</c:v>
                </c:pt>
                <c:pt idx="2">
                  <c:v>#N/A</c:v>
                </c:pt>
                <c:pt idx="3">
                  <c:v>1.02</c:v>
                </c:pt>
                <c:pt idx="4">
                  <c:v>#N/A</c:v>
                </c:pt>
                <c:pt idx="5">
                  <c:v>5.82</c:v>
                </c:pt>
                <c:pt idx="6">
                  <c:v>#N/A</c:v>
                </c:pt>
                <c:pt idx="7">
                  <c:v>13.28</c:v>
                </c:pt>
                <c:pt idx="8">
                  <c:v>#N/A</c:v>
                </c:pt>
                <c:pt idx="9">
                  <c:v>13.84</c:v>
                </c:pt>
              </c:numCache>
            </c:numRef>
          </c:val>
          <c:extLst>
            <c:ext xmlns:c16="http://schemas.microsoft.com/office/drawing/2014/chart" uri="{C3380CC4-5D6E-409C-BE32-E72D297353CC}">
              <c16:uniqueId val="{00000009-819B-4ABC-9C9C-E0BC860C5EF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813</c:v>
                </c:pt>
                <c:pt idx="5">
                  <c:v>816</c:v>
                </c:pt>
                <c:pt idx="8">
                  <c:v>854</c:v>
                </c:pt>
                <c:pt idx="11">
                  <c:v>910</c:v>
                </c:pt>
                <c:pt idx="14">
                  <c:v>915</c:v>
                </c:pt>
              </c:numCache>
            </c:numRef>
          </c:val>
          <c:extLst>
            <c:ext xmlns:c16="http://schemas.microsoft.com/office/drawing/2014/chart" uri="{C3380CC4-5D6E-409C-BE32-E72D297353CC}">
              <c16:uniqueId val="{00000000-9B46-46D4-9683-3806F1D7EF0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B46-46D4-9683-3806F1D7EF0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2-9B46-46D4-9683-3806F1D7EF0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8</c:v>
                </c:pt>
                <c:pt idx="3">
                  <c:v>8</c:v>
                </c:pt>
                <c:pt idx="6">
                  <c:v>8</c:v>
                </c:pt>
                <c:pt idx="9">
                  <c:v>8</c:v>
                </c:pt>
                <c:pt idx="12">
                  <c:v>9</c:v>
                </c:pt>
              </c:numCache>
            </c:numRef>
          </c:val>
          <c:extLst>
            <c:ext xmlns:c16="http://schemas.microsoft.com/office/drawing/2014/chart" uri="{C3380CC4-5D6E-409C-BE32-E72D297353CC}">
              <c16:uniqueId val="{00000003-9B46-46D4-9683-3806F1D7EF0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253</c:v>
                </c:pt>
                <c:pt idx="3">
                  <c:v>257</c:v>
                </c:pt>
                <c:pt idx="6">
                  <c:v>278</c:v>
                </c:pt>
                <c:pt idx="9">
                  <c:v>253</c:v>
                </c:pt>
                <c:pt idx="12">
                  <c:v>268</c:v>
                </c:pt>
              </c:numCache>
            </c:numRef>
          </c:val>
          <c:extLst>
            <c:ext xmlns:c16="http://schemas.microsoft.com/office/drawing/2014/chart" uri="{C3380CC4-5D6E-409C-BE32-E72D297353CC}">
              <c16:uniqueId val="{00000004-9B46-46D4-9683-3806F1D7EF0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B46-46D4-9683-3806F1D7EF0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B46-46D4-9683-3806F1D7EF0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1084</c:v>
                </c:pt>
                <c:pt idx="3">
                  <c:v>1065</c:v>
                </c:pt>
                <c:pt idx="6">
                  <c:v>1127</c:v>
                </c:pt>
                <c:pt idx="9">
                  <c:v>1125</c:v>
                </c:pt>
                <c:pt idx="12">
                  <c:v>1084</c:v>
                </c:pt>
              </c:numCache>
            </c:numRef>
          </c:val>
          <c:extLst>
            <c:ext xmlns:c16="http://schemas.microsoft.com/office/drawing/2014/chart" uri="{C3380CC4-5D6E-409C-BE32-E72D297353CC}">
              <c16:uniqueId val="{00000007-9B46-46D4-9683-3806F1D7EF0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533</c:v>
                </c:pt>
                <c:pt idx="2">
                  <c:v>#N/A</c:v>
                </c:pt>
                <c:pt idx="3">
                  <c:v>#N/A</c:v>
                </c:pt>
                <c:pt idx="4">
                  <c:v>514</c:v>
                </c:pt>
                <c:pt idx="5">
                  <c:v>#N/A</c:v>
                </c:pt>
                <c:pt idx="6">
                  <c:v>#N/A</c:v>
                </c:pt>
                <c:pt idx="7">
                  <c:v>559</c:v>
                </c:pt>
                <c:pt idx="8">
                  <c:v>#N/A</c:v>
                </c:pt>
                <c:pt idx="9">
                  <c:v>#N/A</c:v>
                </c:pt>
                <c:pt idx="10">
                  <c:v>476</c:v>
                </c:pt>
                <c:pt idx="11">
                  <c:v>#N/A</c:v>
                </c:pt>
                <c:pt idx="12">
                  <c:v>#N/A</c:v>
                </c:pt>
                <c:pt idx="13">
                  <c:v>446</c:v>
                </c:pt>
                <c:pt idx="14">
                  <c:v>#N/A</c:v>
                </c:pt>
              </c:numCache>
            </c:numRef>
          </c:val>
          <c:smooth val="0"/>
          <c:extLst>
            <c:ext xmlns:c16="http://schemas.microsoft.com/office/drawing/2014/chart" uri="{C3380CC4-5D6E-409C-BE32-E72D297353CC}">
              <c16:uniqueId val="{00000008-9B46-46D4-9683-3806F1D7EF0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8197</c:v>
                </c:pt>
                <c:pt idx="5">
                  <c:v>8090</c:v>
                </c:pt>
                <c:pt idx="8">
                  <c:v>7931</c:v>
                </c:pt>
                <c:pt idx="11">
                  <c:v>7870</c:v>
                </c:pt>
                <c:pt idx="14">
                  <c:v>7836</c:v>
                </c:pt>
              </c:numCache>
            </c:numRef>
          </c:val>
          <c:extLst>
            <c:ext xmlns:c16="http://schemas.microsoft.com/office/drawing/2014/chart" uri="{C3380CC4-5D6E-409C-BE32-E72D297353CC}">
              <c16:uniqueId val="{00000000-CCE5-449D-803E-8959A8349F6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1394</c:v>
                </c:pt>
                <c:pt idx="5">
                  <c:v>1325</c:v>
                </c:pt>
                <c:pt idx="8">
                  <c:v>1250</c:v>
                </c:pt>
                <c:pt idx="11">
                  <c:v>1159</c:v>
                </c:pt>
                <c:pt idx="14">
                  <c:v>1107</c:v>
                </c:pt>
              </c:numCache>
            </c:numRef>
          </c:val>
          <c:extLst>
            <c:ext xmlns:c16="http://schemas.microsoft.com/office/drawing/2014/chart" uri="{C3380CC4-5D6E-409C-BE32-E72D297353CC}">
              <c16:uniqueId val="{00000001-CCE5-449D-803E-8959A8349F6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934</c:v>
                </c:pt>
                <c:pt idx="5">
                  <c:v>955</c:v>
                </c:pt>
                <c:pt idx="8">
                  <c:v>1040</c:v>
                </c:pt>
                <c:pt idx="11">
                  <c:v>1471</c:v>
                </c:pt>
                <c:pt idx="14">
                  <c:v>2045</c:v>
                </c:pt>
              </c:numCache>
            </c:numRef>
          </c:val>
          <c:extLst>
            <c:ext xmlns:c16="http://schemas.microsoft.com/office/drawing/2014/chart" uri="{C3380CC4-5D6E-409C-BE32-E72D297353CC}">
              <c16:uniqueId val="{00000002-CCE5-449D-803E-8959A8349F6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CE5-449D-803E-8959A8349F6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CE5-449D-803E-8959A8349F6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E5-449D-803E-8959A8349F6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1536</c:v>
                </c:pt>
                <c:pt idx="3">
                  <c:v>1499</c:v>
                </c:pt>
                <c:pt idx="6">
                  <c:v>1443</c:v>
                </c:pt>
                <c:pt idx="9">
                  <c:v>1409</c:v>
                </c:pt>
                <c:pt idx="12">
                  <c:v>1400</c:v>
                </c:pt>
              </c:numCache>
            </c:numRef>
          </c:val>
          <c:extLst>
            <c:ext xmlns:c16="http://schemas.microsoft.com/office/drawing/2014/chart" uri="{C3380CC4-5D6E-409C-BE32-E72D297353CC}">
              <c16:uniqueId val="{00000006-CCE5-449D-803E-8959A8349F6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74</c:v>
                </c:pt>
                <c:pt idx="3">
                  <c:v>67</c:v>
                </c:pt>
                <c:pt idx="6">
                  <c:v>68</c:v>
                </c:pt>
                <c:pt idx="9">
                  <c:v>91</c:v>
                </c:pt>
                <c:pt idx="12">
                  <c:v>100</c:v>
                </c:pt>
              </c:numCache>
            </c:numRef>
          </c:val>
          <c:extLst>
            <c:ext xmlns:c16="http://schemas.microsoft.com/office/drawing/2014/chart" uri="{C3380CC4-5D6E-409C-BE32-E72D297353CC}">
              <c16:uniqueId val="{00000007-CCE5-449D-803E-8959A8349F6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4100</c:v>
                </c:pt>
                <c:pt idx="3">
                  <c:v>4091</c:v>
                </c:pt>
                <c:pt idx="6">
                  <c:v>4107</c:v>
                </c:pt>
                <c:pt idx="9">
                  <c:v>3971</c:v>
                </c:pt>
                <c:pt idx="12">
                  <c:v>3878</c:v>
                </c:pt>
              </c:numCache>
            </c:numRef>
          </c:val>
          <c:extLst>
            <c:ext xmlns:c16="http://schemas.microsoft.com/office/drawing/2014/chart" uri="{C3380CC4-5D6E-409C-BE32-E72D297353CC}">
              <c16:uniqueId val="{00000008-CCE5-449D-803E-8959A8349F6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CCE5-449D-803E-8959A8349F6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10416</c:v>
                </c:pt>
                <c:pt idx="3">
                  <c:v>9939</c:v>
                </c:pt>
                <c:pt idx="6">
                  <c:v>9519</c:v>
                </c:pt>
                <c:pt idx="9">
                  <c:v>9338</c:v>
                </c:pt>
                <c:pt idx="12">
                  <c:v>9260</c:v>
                </c:pt>
              </c:numCache>
            </c:numRef>
          </c:val>
          <c:extLst>
            <c:ext xmlns:c16="http://schemas.microsoft.com/office/drawing/2014/chart" uri="{C3380CC4-5D6E-409C-BE32-E72D297353CC}">
              <c16:uniqueId val="{0000000A-CCE5-449D-803E-8959A8349F6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5600</c:v>
                </c:pt>
                <c:pt idx="2">
                  <c:v>#N/A</c:v>
                </c:pt>
                <c:pt idx="3">
                  <c:v>#N/A</c:v>
                </c:pt>
                <c:pt idx="4">
                  <c:v>5227</c:v>
                </c:pt>
                <c:pt idx="5">
                  <c:v>#N/A</c:v>
                </c:pt>
                <c:pt idx="6">
                  <c:v>#N/A</c:v>
                </c:pt>
                <c:pt idx="7">
                  <c:v>4913</c:v>
                </c:pt>
                <c:pt idx="8">
                  <c:v>#N/A</c:v>
                </c:pt>
                <c:pt idx="9">
                  <c:v>#N/A</c:v>
                </c:pt>
                <c:pt idx="10">
                  <c:v>4311</c:v>
                </c:pt>
                <c:pt idx="11">
                  <c:v>#N/A</c:v>
                </c:pt>
                <c:pt idx="12">
                  <c:v>#N/A</c:v>
                </c:pt>
                <c:pt idx="13">
                  <c:v>3650</c:v>
                </c:pt>
                <c:pt idx="14">
                  <c:v>#N/A</c:v>
                </c:pt>
              </c:numCache>
            </c:numRef>
          </c:val>
          <c:smooth val="0"/>
          <c:extLst>
            <c:ext xmlns:c16="http://schemas.microsoft.com/office/drawing/2014/chart" uri="{C3380CC4-5D6E-409C-BE32-E72D297353CC}">
              <c16:uniqueId val="{0000000B-CCE5-449D-803E-8959A8349F6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135</c:v>
                </c:pt>
                <c:pt idx="1">
                  <c:v>305</c:v>
                </c:pt>
                <c:pt idx="2">
                  <c:v>605</c:v>
                </c:pt>
              </c:numCache>
            </c:numRef>
          </c:val>
          <c:extLst>
            <c:ext xmlns:c16="http://schemas.microsoft.com/office/drawing/2014/chart" uri="{C3380CC4-5D6E-409C-BE32-E72D297353CC}">
              <c16:uniqueId val="{00000000-1060-4A77-BA3B-241AC31B48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15</c:v>
                </c:pt>
                <c:pt idx="1">
                  <c:v>66</c:v>
                </c:pt>
                <c:pt idx="2">
                  <c:v>66</c:v>
                </c:pt>
              </c:numCache>
            </c:numRef>
          </c:val>
          <c:extLst>
            <c:ext xmlns:c16="http://schemas.microsoft.com/office/drawing/2014/chart" uri="{C3380CC4-5D6E-409C-BE32-E72D297353CC}">
              <c16:uniqueId val="{00000001-1060-4A77-BA3B-241AC31B48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764</c:v>
                </c:pt>
                <c:pt idx="1">
                  <c:v>973</c:v>
                </c:pt>
                <c:pt idx="2">
                  <c:v>1202</c:v>
                </c:pt>
              </c:numCache>
            </c:numRef>
          </c:val>
          <c:extLst>
            <c:ext xmlns:c16="http://schemas.microsoft.com/office/drawing/2014/chart" uri="{C3380CC4-5D6E-409C-BE32-E72D297353CC}">
              <c16:uniqueId val="{00000002-1060-4A77-BA3B-241AC31B48B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{1CA19000-C56D-414E-8E23-9D9DF2396899}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6FF-4E0D-A4F7-402913CE6DE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{1E262C7A-96FE-417D-9FAA-B6C40A4F30C3}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6FF-4E0D-A4F7-402913CE6DE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{B294CE9A-9810-4043-88FF-251B42F6D1CA}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6FF-4E0D-A4F7-402913CE6DE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{D2910AF0-5F59-4108-86A1-EBDE5F0C9D56}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6FF-4E0D-A4F7-402913CE6DE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{F4DAFD1C-4851-4705-A1EE-9558B35829D3}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6FF-4E0D-A4F7-402913CE6DE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{C4CC3B2C-235A-4C02-B2D7-3A3F14B797D7}</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6FF-4E0D-A4F7-402913CE6DE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{213B1949-F63F-49D2-B7C8-E0D52DD52E6C}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6FF-4E0D-A4F7-402913CE6DE7}"/>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{D1E1D907-7E18-4262-BA18-9C802E4A7F3E}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6FF-4E0D-A4F7-402913CE6DE7}"/>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{39B51D66-48FD-40C6-857C-60D51990E466}</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6FF-4E0D-A4F7-402913CE6DE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58.4</c:v>
                </c:pt>
                <c:pt idx="8">
                  <c:v>67.2</c:v>
                </c:pt>
                <c:pt idx="16">
                  <c:v>55.7</c:v>
                </c:pt>
                <c:pt idx="24">
                  <c:v>63.9</c:v>
                </c:pt>
                <c:pt idx="32">
                  <c:v>65.3</c:v>
                </c:pt>
              </c:numCache>
            </c:numRef>
          </c:xVal>
          <c:yVal>
            <c:numRef>
              <c:f>公会計指標分析・財政指標組合せ分析表!$BP$51:$DC$51</c:f>
              <c:numCache>
                <c:formatCode>#,##0.0;"▲ "#,##0.0</c:formatCode>
                <c:ptCount val="40"/>
                <c:pt idx="0">
                  <c:v>166.4</c:v>
                </c:pt>
                <c:pt idx="8">
                  <c:v>152.80000000000001</c:v>
                </c:pt>
                <c:pt idx="16">
                  <c:v>138.30000000000001</c:v>
                </c:pt>
                <c:pt idx="24">
                  <c:v>111.9</c:v>
                </c:pt>
                <c:pt idx="32">
                  <c:v>100.3</c:v>
                </c:pt>
              </c:numCache>
            </c:numRef>
          </c:yVal>
          <c:smooth val="0"/>
          <c:extLst>
            <c:ext xmlns:c16="http://schemas.microsoft.com/office/drawing/2014/chart" uri="{C3380CC4-5D6E-409C-BE32-E72D297353CC}">
              <c16:uniqueId val="{00000009-66FF-4E0D-A4F7-402913CE6DE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{08CD4D62-C18E-4C1C-8A16-2F4725CA439A}</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6FF-4E0D-A4F7-402913CE6DE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{82D6D023-7950-4EE5-8F17-FC2F51711F00}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6FF-4E0D-A4F7-402913CE6DE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{9CC81F89-3C21-4416-811C-E51BF0E2257D}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6FF-4E0D-A4F7-402913CE6DE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{660C1DCB-0F96-4900-967B-6AC14A00FC54}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6FF-4E0D-A4F7-402913CE6DE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{91BBD7C4-E5C2-4D1F-B4C9-3F1A158F2594}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6FF-4E0D-A4F7-402913CE6DE7}"/>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{0AC5DA4C-0D05-49B5-A3F5-F6AC8B4A7C83}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6FF-4E0D-A4F7-402913CE6DE7}"/>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{32679694-EA8A-41D4-883F-B1B4C2F480ED}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6FF-4E0D-A4F7-402913CE6DE7}"/>
                </c:ext>
              </c:extLst>
            </c:dLbl>
            <c:dLbl>
              <c:idx val="24"/>
              <c:layout>
                <c:manualLayout>
                  <c:x val="-4.3394302402349844E-2"/>
                  <c:y val="-6.4739042105865174E-2"/>
                </c:manualLayout>
              </c:layout>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{3A6B7224-8337-4157-824C-D436554FCEF4}</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6FF-4E0D-A4F7-402913CE6DE7}"/>
                </c:ext>
              </c:extLst>
            </c:dLbl>
            <c:dLbl>
              <c:idx val="32"/>
              <c:layout>
                <c:manualLayout>
                  <c:x val="-2.0637198898118478E-2"/>
                  <c:y val="-6.4739042105865174E-2"/>
                </c:manualLayout>
              </c:layout>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{89D96BC0-E4C1-4115-9227-983DC26F398E}</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6FF-4E0D-A4F7-402913CE6DE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c:v>
                </c:pt>
                <c:pt idx="8">
                  <c:v>61.2</c:v>
                </c:pt>
                <c:pt idx="16">
                  <c:v>62</c:v>
                </c:pt>
                <c:pt idx="24">
                  <c:v>62.9</c:v>
                </c:pt>
                <c:pt idx="32">
                  <c:v>62.8</c:v>
                </c:pt>
              </c:numCache>
            </c:numRef>
          </c:xVal>
          <c:yVal>
            <c:numRef>
              <c:f>公会計指標分析・財政指標組合せ分析表!$BP$55:$DC$55</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66FF-4E0D-A4F7-402913CE6DE7}"/>
            </c:ext>
          </c:extLst>
        </c:ser>
        <c:dLbls>
          <c:showLegendKey val="0"/>
          <c:showVal val="1"/>
          <c:showCatName val="0"/>
          <c:showSerName val="0"/>
          <c:showPercent val="0"/>
          <c:showBubbleSize val="0"/>
        </c:dLbls>
        <c:axId val="46179840"/>
        <c:axId val="46181760"/>
      </c:scatterChart>
      <c:valAx>
        <c:axId val="46179840"/>
        <c:scaling>
          <c:orientation val="maxMin"/>
          <c:max val="7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9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4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{DA2D72A5-13F6-4B61-BC16-FFE1FE6EC5C4}</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2732-4991-8445-017A2031C85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{83151A0F-6FF1-406E-8383-05357D69C765}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32-4991-8445-017A2031C85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{4FA7AFE1-F296-48F2-A0AF-7F616A2FE12D}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32-4991-8445-017A2031C85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{5A596D93-2725-4425-90A3-F6EED91DB89C}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32-4991-8445-017A2031C85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{9D8A503F-76B5-4EDB-9A03-4D97D69F8E90}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32-4991-8445-017A2031C858}"/>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{F902E3F1-38AE-4C7E-9890-52C27A9F63B6}</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2732-4991-8445-017A2031C858}"/>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{8B23AAFF-4693-4017-8408-3620235C98D4}</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2732-4991-8445-017A2031C858}"/>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{0119AD16-3D5E-4136-910D-A47ED55051A5}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2732-4991-8445-017A2031C858}"/>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{795C7591-928E-4177-BAC5-72E88AA6F8FB}</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2732-4991-8445-017A2031C8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15.2</c:v>
                </c:pt>
                <c:pt idx="8">
                  <c:v>15.4</c:v>
                </c:pt>
                <c:pt idx="16">
                  <c:v>15.5</c:v>
                </c:pt>
                <c:pt idx="24">
                  <c:v>14.3</c:v>
                </c:pt>
                <c:pt idx="32">
                  <c:v>13.4</c:v>
                </c:pt>
              </c:numCache>
            </c:numRef>
          </c:xVal>
          <c:yVal>
            <c:numRef>
              <c:f>公会計指標分析・財政指標組合せ分析表!$BP$73:$DC$73</c:f>
              <c:numCache>
                <c:formatCode>#,##0.0;"▲ "#,##0.0</c:formatCode>
                <c:ptCount val="40"/>
                <c:pt idx="0">
                  <c:v>166.4</c:v>
                </c:pt>
                <c:pt idx="8">
                  <c:v>152.80000000000001</c:v>
                </c:pt>
                <c:pt idx="16">
                  <c:v>138.30000000000001</c:v>
                </c:pt>
                <c:pt idx="24">
                  <c:v>111.9</c:v>
                </c:pt>
                <c:pt idx="32">
                  <c:v>100.3</c:v>
                </c:pt>
              </c:numCache>
            </c:numRef>
          </c:yVal>
          <c:smooth val="0"/>
          <c:extLst>
            <c:ext xmlns:c16="http://schemas.microsoft.com/office/drawing/2014/chart" uri="{C3380CC4-5D6E-409C-BE32-E72D297353CC}">
              <c16:uniqueId val="{00000009-2732-4991-8445-017A2031C85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4.3080483893837077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{66BD3BEC-808F-4C4D-B092-274E8FB9B557}</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2732-4991-8445-017A2031C85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{2BB1334A-3018-4C6F-9FCF-7B17CED8D379}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32-4991-8445-017A2031C85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{63068B1A-3AE0-4D0B-B5C4-3BA355128328}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32-4991-8445-017A2031C85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{BB823F1A-98AC-4C31-9E18-AA6319FDDC04}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32-4991-8445-017A2031C85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{2F68B3BB-2102-4C35-AFE7-3C67AE4AB517}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32-4991-8445-017A2031C858}"/>
                </c:ext>
              </c:extLst>
            </c:dLbl>
            <c:dLbl>
              <c:idx val="8"/>
              <c:layout>
                <c:manualLayout>
                  <c:x val="0"/>
                  <c:y val="-3.1076808317242126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{FC10FFB1-ED8E-42ED-8D08-FA0A6A4CCDFB}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2732-4991-8445-017A2031C858}"/>
                </c:ext>
              </c:extLst>
            </c:dLbl>
            <c:dLbl>
              <c:idx val="16"/>
              <c:layout>
                <c:manualLayout>
                  <c:x val="0"/>
                  <c:y val="3.0503312882258899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{E2411B06-E1FF-4E2F-B0A9-42CC3CB8D88A}</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2732-4991-8445-017A2031C858}"/>
                </c:ext>
              </c:extLst>
            </c:dLbl>
            <c:dLbl>
              <c:idx val="24"/>
              <c:layout>
                <c:manualLayout>
                  <c:x val="0"/>
                  <c:y val="2.906058399610386E-2"/>
                </c:manualLayout>
              </c:layout>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{745C0E48-6141-4953-89A9-FF6F45161D7E}</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2732-4991-8445-017A2031C858}"/>
                </c:ext>
              </c:extLst>
            </c:dLbl>
            <c:dLbl>
              <c:idx val="32"/>
              <c:layout>
                <c:manualLayout>
                  <c:x val="0"/>
                  <c:y val="1.4593224088931692E-2"/>
                </c:manualLayout>
              </c:layout>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{9A099533-AD6F-44E2-8788-D977D4FE8718}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2732-4991-8445-017A2031C8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7.9</c:v>
                </c:pt>
                <c:pt idx="16">
                  <c:v>7.9</c:v>
                </c:pt>
                <c:pt idx="24">
                  <c:v>8</c:v>
                </c:pt>
                <c:pt idx="32">
                  <c:v>8</c:v>
                </c:pt>
              </c:numCache>
            </c:numRef>
          </c:xVal>
          <c:yVal>
            <c:numRef>
              <c:f>公会計指標分析・財政指標組合せ分析表!$BP$77:$DC$77</c:f>
              <c:numCache>
                <c:formatCode>#,##0.0;"▲ "#,##0.0</c:formatCode>
                <c:ptCount val="40"/>
                <c:pt idx="0">
                  <c:v>0</c:v>
                </c:pt>
                <c:pt idx="8">
                  <c:v>3.1</c:v>
                </c:pt>
                <c:pt idx="16">
                  <c:v>13.7</c:v>
                </c:pt>
                <c:pt idx="24">
                  <c:v>6.9</c:v>
                </c:pt>
                <c:pt idx="32">
                  <c:v>0</c:v>
                </c:pt>
              </c:numCache>
            </c:numRef>
          </c:yVal>
          <c:smooth val="0"/>
          <c:extLst>
            <c:ext xmlns:c16="http://schemas.microsoft.com/office/drawing/2014/chart" uri="{C3380CC4-5D6E-409C-BE32-E72D297353CC}">
              <c16:uniqueId val="{00000013-2732-4991-8445-017A2031C858}"/>
            </c:ext>
          </c:extLst>
        </c:ser>
        <c:dLbls>
          <c:showLegendKey val="0"/>
          <c:showVal val="1"/>
          <c:showCatName val="0"/>
          <c:showSerName val="0"/>
          <c:showPercent val="0"/>
          <c:showBubbleSize val="0"/>
        </c:dLbls>
        <c:axId val="84219776"/>
        <c:axId val="84234240"/>
      </c:scatterChart>
      <c:valAx>
        <c:axId val="84219776"/>
        <c:scaling>
          <c:orientation val="maxMin"/>
          <c:max val="16"/>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90"/>
          <c:min val="-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4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4B0205E-DF1A-4259-93DF-A32E140B935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55C72CD2-1102-4D0A-8B91-E339F9FD3F84}"/>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5C479584-E880-4678-B1FF-D688C8A9DC64}"/>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9AC375A9-4EE6-4FB1-A66B-A2492CC249B6}"/>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2844AF22-281F-4EC7-9080-6FA7E6B831AE}"/>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FC05F834-437D-4800-A698-A908043554AC}"/>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F806526C-CA5C-42B3-866F-FBFD1D3B3ACC}"/>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5E7A828F-A47D-47E8-8310-FB7AB4E5C8B8}"/>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E64F1EB1-878C-4FCB-BDE2-D1CCA50401A7}"/>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742BF439-28AE-45B8-96F5-C5A21BA6307E}"/>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11,343
11,264
70.60
9,567,729
8,958,269
608,486
4,393,686
9,259,713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CAFE75E9-6AAF-488A-8F55-AE9AC0BB68D3}"/>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8C9DD748-01D0-4873-8302-A3C00C622122}"/>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6989C6E-E320-4AAC-A818-03D3B8C2BCBA}"/>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98EB6E94-E657-4AE1-8FF8-D4AE6A12A3E8}"/>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2F35DDF2-4D0F-496C-917B-A34A6E4B6D93}"/>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D78760DE-DE21-479D-9B66-3A6920A055A1}"/>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E37C5305-771A-4C92-A57E-E16CC635A297}"/>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56928B10-0A23-41EE-8A9C-695E0E316D51}"/>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108C7D53-EBB9-450A-A7E5-F6BD33BA69B5}"/>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4235BE14-EC54-4B86-A26E-EDBD46607168}"/>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61B1AD4-A6D0-4CE9-836C-DA8A08BF3DE2}"/>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6C74F11C-67DE-488B-AB3E-F914BB1194C9}"/>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DACB88AF-4E90-4665-9664-6B23E700DED5}"/>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59C0A97B-1C6C-4F29-B9F2-3A39F57BE1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B8D18587-8214-4FFA-94EC-1A8E14FF42E4}"/>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5FAFF24E-B3F6-44A9-B4B5-2043DCC7DF22}"/>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582C4557-49AB-447B-B964-260CE0CECB9D}"/>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1EF7990D-D3C8-4667-BA4F-A2F36BA80D55}"/>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FEAD2FE1-0028-4339-9063-E7A7C3FE7114}"/>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51ABAF59-7603-4B4E-ADB1-74B75EEBFF0C}"/>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7B95F6F6-76A9-4CFE-838A-15402EAC21C5}"/>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C84172F9-D87B-42BA-BA08-2391BF4C4763}"/>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4FD8D133-C556-421F-8C0B-D43D0221AC1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BB8A3A9B-5C7B-4871-A129-020678CC1C76}"/>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4507EC2A-6E15-4AE0-B943-64D4249BD021}"/>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E011D390-5AE2-4837-B4A5-99C6C5AD1C23}"/>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C4D741AC-7FF5-43FF-8235-6BB829207BEE}"/>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11F5F554-E551-4CF8-AA2C-A34F7D9B69B4}"/>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F39A81B1-01ED-4C1B-9E7F-5731BA2C7C0E}"/>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17C75F4B-E834-4A60-8A3C-E07CD1370CBC}"/>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9393F59D-100C-4A72-8A92-79F35506243C}"/>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DAB8B6DF-079A-4DC9-A2A7-F9403BCEF78A}"/>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184606AA-8D9A-4461-9BF3-34E5653A6B96}"/>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537EE9F6-83EB-40D1-BFBC-77C8DAEFF027}"/>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37101189-6E5E-49FF-9739-69EE0C52C8E6}"/>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488043F4-D222-426B-AA26-A25146DFB916}"/>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403C982D-34AB-45AB-95CC-00D54FBC352B}"/>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人口減や水産業の衰退等のため財政基盤が弱体化しており、類似団体平均より低い数値で推移している。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今後においても事務事業の見直しや合理化の取組みを更に進め、歳出削減を図るとともに自主財源の確保を徹底し、財政基盤の強化に努める。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ECC82FED-C5D4-4141-8108-7675AE03D69D}"/>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580FCDF0-6415-46D0-B0EB-6F684D9D8E84}"/>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F270BE09-965F-4FC2-ABDD-5D6C35C7032F}"/>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3C976308-CBB3-4B64-AE80-CBB61C88D807}"/>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BF938A6D-84BD-4B05-BA12-65ABEF567DC8}"/>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EE9AB66C-7648-425B-9F78-6BB3C40F3FA1}"/>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63824E88-1B03-4DFE-A8F2-78019101327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69572F44-E252-4269-B358-4957AE248807}"/>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C2658D93-FD10-4006-971D-57FA4032571C}"/>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FE73402E-A64E-4320-9D6E-A6B13E35808B}"/>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C14E0225-CD35-4700-A143-F0FA0DD3C94C}"/>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65E55F30-58EA-4D8C-94F0-C0D17D2051BD}"/>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BB44E61F-1068-4EAF-BC28-FE37F463D83F}"/>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596A6F88-88EA-4F93-BC1E-AB5B49B24B57}"/>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EBC3ABE5-9C47-4374-B334-2AF135C817DE}"/>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3096C255-1AB6-4A1C-8C20-41A826363919}"/>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id="{A530CC89-F93C-4110-B4D3-602BE770D602}"/>
            </a:ext>
          </a:extLst>
        </xdr:cNvPr>
        <xdr:cNvCxnSpPr/>
      </xdr:nvCxnSpPr>
      <xdr:spPr>
        <a:xfrm flipV="1">
          <a:off x="4953000" y="6318552"/>
          <a:ext cx="0" cy="12984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id="{31E84570-9D7D-4402-B0DB-03F5DDD5C20F}"/>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id="{285726B4-29EC-4499-91FA-6C94A6542B6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79891EB2-D781-4033-B267-0CB22219474C}"/>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D03B0BB8-1881-422E-BA78-8EB22E05CE61}"/>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129722</xdr:rowOff>
    </xdr:to>
    <xdr:cxnSp macro="">
      <xdr:nvCxnSpPr>
        <xdr:cNvPr id="70" name="直線コネクタ 69">
          <a:extLst>
            <a:ext uri="{FF2B5EF4-FFF2-40B4-BE49-F238E27FC236}">
              <a16:creationId xmlns:a16="http://schemas.microsoft.com/office/drawing/2014/main" id="{87A482F7-7919-4838-AEA7-D8B7F370B16C}"/>
            </a:ext>
          </a:extLst>
        </xdr:cNvPr>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727324A0-17A5-4591-A30F-C23E363D47DD}"/>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BDC61417-4A7E-4F4A-B1EA-D00F3D9EEF95}"/>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106741</xdr:rowOff>
    </xdr:from>
    <xdr:to>
      <xdr:col>19</xdr:col>
      <xdr:colOff>133350</xdr:colOff>
      <xdr:row>43</xdr:row>
      <xdr:rowOff>129722</xdr:rowOff>
    </xdr:to>
    <xdr:cxnSp macro="">
      <xdr:nvCxnSpPr>
        <xdr:cNvPr id="73" name="直線コネクタ 72">
          <a:extLst>
            <a:ext uri="{FF2B5EF4-FFF2-40B4-BE49-F238E27FC236}">
              <a16:creationId xmlns:a16="http://schemas.microsoft.com/office/drawing/2014/main" id="{74D5F4C2-C685-46BE-9751-B5267B1DF3B7}"/>
            </a:ext>
          </a:extLst>
        </xdr:cNvPr>
        <xdr:cNvCxnSpPr/>
      </xdr:nvCxnSpPr>
      <xdr:spPr>
        <a:xfrm>
          <a:off x="3225800" y="74790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89505</xdr:rowOff>
    </xdr:from>
    <xdr:to>
      <xdr:col>19</xdr:col>
      <xdr:colOff>184150</xdr:colOff>
      <xdr:row>43</xdr:row>
      <xdr:rowOff>19655</xdr:rowOff>
    </xdr:to>
    <xdr:sp macro="" textlink="">
      <xdr:nvSpPr>
        <xdr:cNvPr id="74" name="フローチャート: 判断 73">
          <a:extLst>
            <a:ext uri="{FF2B5EF4-FFF2-40B4-BE49-F238E27FC236}">
              <a16:creationId xmlns:a16="http://schemas.microsoft.com/office/drawing/2014/main" id="{53A16C46-98E4-4B76-8057-160D2DC4FD30}"/>
            </a:ext>
          </a:extLst>
        </xdr:cNvPr>
        <xdr:cNvSpPr/>
      </xdr:nvSpPr>
      <xdr:spPr>
        <a:xfrm>
          <a:off x="4064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29832</xdr:rowOff>
    </xdr:from>
    <xdr:ext cx="736600" cy="259045"/>
    <xdr:sp macro="" textlink="">
      <xdr:nvSpPr>
        <xdr:cNvPr id="75" name="テキスト ボックス 74">
          <a:extLst>
            <a:ext uri="{FF2B5EF4-FFF2-40B4-BE49-F238E27FC236}">
              <a16:creationId xmlns:a16="http://schemas.microsoft.com/office/drawing/2014/main" id="{DAFD1B50-B252-4DFB-9732-57DA23DC765C}"/>
            </a:ext>
          </a:extLst>
        </xdr:cNvPr>
        <xdr:cNvSpPr txBox="1"/>
      </xdr:nvSpPr>
      <xdr:spPr>
        <a:xfrm>
          <a:off x="3733800" y="7059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106741</xdr:rowOff>
    </xdr:from>
    <xdr:to>
      <xdr:col>15</xdr:col>
      <xdr:colOff>82550</xdr:colOff>
      <xdr:row>43</xdr:row>
      <xdr:rowOff>106741</xdr:rowOff>
    </xdr:to>
    <xdr:cxnSp macro="">
      <xdr:nvCxnSpPr>
        <xdr:cNvPr id="76" name="直線コネクタ 75">
          <a:extLst>
            <a:ext uri="{FF2B5EF4-FFF2-40B4-BE49-F238E27FC236}">
              <a16:creationId xmlns:a16="http://schemas.microsoft.com/office/drawing/2014/main" id="{9726A8EF-89CA-4544-8096-61F51C8674A5}"/>
            </a:ext>
          </a:extLst>
        </xdr:cNvPr>
        <xdr:cNvCxnSpPr/>
      </xdr:nvCxnSpPr>
      <xdr:spPr>
        <a:xfrm>
          <a:off x="2336800" y="74790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a:extLst>
            <a:ext uri="{FF2B5EF4-FFF2-40B4-BE49-F238E27FC236}">
              <a16:creationId xmlns:a16="http://schemas.microsoft.com/office/drawing/2014/main" id="{507EF1B6-F95A-4227-9C59-AF248D8F110D}"/>
            </a:ext>
          </a:extLst>
        </xdr:cNvPr>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6851</xdr:rowOff>
    </xdr:from>
    <xdr:ext cx="762000" cy="259045"/>
    <xdr:sp macro="" textlink="">
      <xdr:nvSpPr>
        <xdr:cNvPr id="78" name="テキスト ボックス 77">
          <a:extLst>
            <a:ext uri="{FF2B5EF4-FFF2-40B4-BE49-F238E27FC236}">
              <a16:creationId xmlns:a16="http://schemas.microsoft.com/office/drawing/2014/main" id="{0A7BBEA3-D9F3-4B97-BCF5-CC5FABE1A58F}"/>
            </a:ext>
          </a:extLst>
        </xdr:cNvPr>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106741</xdr:rowOff>
    </xdr:to>
    <xdr:cxnSp macro="">
      <xdr:nvCxnSpPr>
        <xdr:cNvPr id="79" name="直線コネクタ 78">
          <a:extLst>
            <a:ext uri="{FF2B5EF4-FFF2-40B4-BE49-F238E27FC236}">
              <a16:creationId xmlns:a16="http://schemas.microsoft.com/office/drawing/2014/main" id="{8CDE915E-2A41-48E2-A673-7133606EBA44}"/>
            </a:ext>
          </a:extLst>
        </xdr:cNvPr>
        <xdr:cNvCxnSpPr/>
      </xdr:nvCxnSpPr>
      <xdr:spPr>
        <a:xfrm>
          <a:off x="1447800" y="7467600"/>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0" name="フローチャート: 判断 79">
          <a:extLst>
            <a:ext uri="{FF2B5EF4-FFF2-40B4-BE49-F238E27FC236}">
              <a16:creationId xmlns:a16="http://schemas.microsoft.com/office/drawing/2014/main" id="{651F44C1-9BE2-4CF9-BFA5-8D51E8309C83}"/>
            </a:ext>
          </a:extLst>
        </xdr:cNvPr>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1" name="テキスト ボックス 80">
          <a:extLst>
            <a:ext uri="{FF2B5EF4-FFF2-40B4-BE49-F238E27FC236}">
              <a16:creationId xmlns:a16="http://schemas.microsoft.com/office/drawing/2014/main" id="{DD548712-A28D-431E-A59E-77699AE6219A}"/>
            </a:ext>
          </a:extLst>
        </xdr:cNvPr>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AEC968D4-EE31-40E8-985A-707FF6EED6B2}"/>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C6573A2E-DCDE-47CC-B69B-9D3C0369993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BA3A4A49-C382-40E8-8ACB-88003123D729}"/>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432ADC22-7E6A-48A3-9123-684E43EC38AF}"/>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C6BF2195-89A4-4806-8E5D-1C296FD645E1}"/>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9741BE00-18BB-4D62-B7C7-CE6119523BA2}"/>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9CF789ED-1F13-4017-8888-42C252A30A9D}"/>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a:extLst>
            <a:ext uri="{FF2B5EF4-FFF2-40B4-BE49-F238E27FC236}">
              <a16:creationId xmlns:a16="http://schemas.microsoft.com/office/drawing/2014/main" id="{0E2F9302-03F9-4001-9317-E4E95175AEB0}"/>
            </a:ext>
          </a:extLst>
        </xdr:cNvPr>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146249</xdr:rowOff>
    </xdr:from>
    <xdr:ext cx="762000" cy="259045"/>
    <xdr:sp macro="" textlink="">
      <xdr:nvSpPr>
        <xdr:cNvPr id="90" name="財政力該当値テキスト">
          <a:extLst>
            <a:ext uri="{FF2B5EF4-FFF2-40B4-BE49-F238E27FC236}">
              <a16:creationId xmlns:a16="http://schemas.microsoft.com/office/drawing/2014/main" id="{2BD3A052-396C-43F6-9BB7-0E0C1C9A5F07}"/>
            </a:ext>
          </a:extLst>
        </xdr:cNvPr>
        <xdr:cNvSpPr txBox="1"/>
      </xdr:nvSpPr>
      <xdr:spPr>
        <a:xfrm>
          <a:off x="5041900" y="734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a:extLst>
            <a:ext uri="{FF2B5EF4-FFF2-40B4-BE49-F238E27FC236}">
              <a16:creationId xmlns:a16="http://schemas.microsoft.com/office/drawing/2014/main" id="{B624C0EB-7F36-4EC8-A25C-8DE2598A91F3}"/>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a:extLst>
            <a:ext uri="{FF2B5EF4-FFF2-40B4-BE49-F238E27FC236}">
              <a16:creationId xmlns:a16="http://schemas.microsoft.com/office/drawing/2014/main" id="{CED005A6-8855-4964-BB42-3468D3FC3132}"/>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55941</xdr:rowOff>
    </xdr:from>
    <xdr:to>
      <xdr:col>15</xdr:col>
      <xdr:colOff>133350</xdr:colOff>
      <xdr:row>43</xdr:row>
      <xdr:rowOff>157541</xdr:rowOff>
    </xdr:to>
    <xdr:sp macro="" textlink="">
      <xdr:nvSpPr>
        <xdr:cNvPr id="93" name="楕円 92">
          <a:extLst>
            <a:ext uri="{FF2B5EF4-FFF2-40B4-BE49-F238E27FC236}">
              <a16:creationId xmlns:a16="http://schemas.microsoft.com/office/drawing/2014/main" id="{A2432DF2-2707-45B9-989A-9772307E5AC3}"/>
            </a:ext>
          </a:extLst>
        </xdr:cNvPr>
        <xdr:cNvSpPr/>
      </xdr:nvSpPr>
      <xdr:spPr>
        <a:xfrm>
          <a:off x="3175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142318</xdr:rowOff>
    </xdr:from>
    <xdr:ext cx="762000" cy="259045"/>
    <xdr:sp macro="" textlink="">
      <xdr:nvSpPr>
        <xdr:cNvPr id="94" name="テキスト ボックス 93">
          <a:extLst>
            <a:ext uri="{FF2B5EF4-FFF2-40B4-BE49-F238E27FC236}">
              <a16:creationId xmlns:a16="http://schemas.microsoft.com/office/drawing/2014/main" id="{D0CEF541-572C-4037-8480-FB04AE75C69D}"/>
            </a:ext>
          </a:extLst>
        </xdr:cNvPr>
        <xdr:cNvSpPr txBox="1"/>
      </xdr:nvSpPr>
      <xdr:spPr>
        <a:xfrm>
          <a:off x="2844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55941</xdr:rowOff>
    </xdr:from>
    <xdr:to>
      <xdr:col>11</xdr:col>
      <xdr:colOff>82550</xdr:colOff>
      <xdr:row>43</xdr:row>
      <xdr:rowOff>157541</xdr:rowOff>
    </xdr:to>
    <xdr:sp macro="" textlink="">
      <xdr:nvSpPr>
        <xdr:cNvPr id="95" name="楕円 94">
          <a:extLst>
            <a:ext uri="{FF2B5EF4-FFF2-40B4-BE49-F238E27FC236}">
              <a16:creationId xmlns:a16="http://schemas.microsoft.com/office/drawing/2014/main" id="{2F0E88A1-3E6B-4620-8E53-08FB70A4259C}"/>
            </a:ext>
          </a:extLst>
        </xdr:cNvPr>
        <xdr:cNvSpPr/>
      </xdr:nvSpPr>
      <xdr:spPr>
        <a:xfrm>
          <a:off x="2286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142318</xdr:rowOff>
    </xdr:from>
    <xdr:ext cx="762000" cy="259045"/>
    <xdr:sp macro="" textlink="">
      <xdr:nvSpPr>
        <xdr:cNvPr id="96" name="テキスト ボックス 95">
          <a:extLst>
            <a:ext uri="{FF2B5EF4-FFF2-40B4-BE49-F238E27FC236}">
              <a16:creationId xmlns:a16="http://schemas.microsoft.com/office/drawing/2014/main" id="{A6D01122-B283-43F6-9715-C76F2C9D21B7}"/>
            </a:ext>
          </a:extLst>
        </xdr:cNvPr>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a:extLst>
            <a:ext uri="{FF2B5EF4-FFF2-40B4-BE49-F238E27FC236}">
              <a16:creationId xmlns:a16="http://schemas.microsoft.com/office/drawing/2014/main" id="{D01B1523-AA82-40E7-85F9-BD4EF0373FF9}"/>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8" name="テキスト ボックス 97">
          <a:extLst>
            <a:ext uri="{FF2B5EF4-FFF2-40B4-BE49-F238E27FC236}">
              <a16:creationId xmlns:a16="http://schemas.microsoft.com/office/drawing/2014/main" id="{1E4443A3-0A8F-4391-95B4-6F29ED6EC328}"/>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6D8BD5AD-8DA3-4185-B4C8-044640862E85}"/>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8C1BEE49-9BED-4B44-BC97-0CAE7F7D19DC}"/>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B868E898-A205-4759-99FC-46A16204454A}"/>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5831C452-AE7C-4D71-BE2E-6C9799B11155}"/>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10E65F30-1E69-4CA8-96A6-BA96E19A591B}"/>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F1EDE1CB-E813-408E-BDC5-583BE3974DDB}"/>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FF40F7E9-02FA-4D37-8E4F-2DEC334351FE}"/>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114D4B08-B41A-44A0-AB2C-EA61067F15CF}"/>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5435C940-61D1-463D-9F93-F592BCDDD545}"/>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191CD934-2400-46AB-8E4F-72FBCD1273CC}"/>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E24CE1D0-F87F-4381-9D19-CDCE51ACF20A}"/>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495107B1-2251-4370-9B27-ADA82F4030F5}"/>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E24DDF62-3B28-4592-8948-7A244BB64183}"/>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平成１８年度に地方債の借換えを実施し、公債費の平準化を図ったが、自主財源の減少もあり、類似団体平均より高い率で推移していた。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令和４年度においては、地方交付税等の経常一般財源が減少した影響により、前年度比</a:t>
          </a:r>
          <a:r>
            <a:rPr kumimoji="1" lang="en-US" altLang="ja-JP" sz="1100" b="0" i="0" baseline="0">
              <a:solidFill>
                <a:schemeClr val="dk1"/>
              </a:solidFill>
              <a:effectLst/>
              <a:latin typeface="+mn-lt"/>
              <a:ea typeface="+mn-ea"/>
              <a:cs typeface="+mn-cs"/>
            </a:rPr>
            <a:t>4.5</a:t>
          </a:r>
          <a:r>
            <a:rPr kumimoji="1" lang="ja-JP" altLang="ja-JP" sz="1100" b="0" i="0" baseline="0">
              <a:solidFill>
                <a:schemeClr val="dk1"/>
              </a:solidFill>
              <a:effectLst/>
              <a:latin typeface="+mn-lt"/>
              <a:ea typeface="+mn-ea"/>
              <a:cs typeface="+mn-cs"/>
            </a:rPr>
            <a:t>％増となっている。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今後においても地方債の計画的な発行により元利償還金の平準化を継続するとともに、事務事業の見直しによる経常支出の抑制を進める一方、自主財源の確保に努め、比率の適正化と安定化を目指す。</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84FB71D7-8D87-46FF-BEDF-20892C313184}"/>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70C11B60-867E-4364-BFC1-F909FAEC2F5B}"/>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BA396AAD-BF2A-468B-AA0A-7C34D57156A1}"/>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6911A912-FE99-429F-9835-8729C234B95F}"/>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F582C7BE-F45B-4B5C-A65F-128C571BBF4E}"/>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B2536235-B891-4CE6-94C5-B4782F229227}"/>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26437F8-7EDE-48FA-9513-75CDF025515F}"/>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D8C83296-7E7A-4A26-95DD-21DCDCB0AF9A}"/>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2FF66180-7446-490C-9D5A-D57F8BAF3553}"/>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9087CBA-2043-4ED0-B9CE-101748D40D9C}"/>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D0CEBFAF-9B75-43C9-859D-CF7F27CCDAEF}"/>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C9C9AE5D-33A5-4986-A4E4-64C97FF015D3}"/>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29F76024-3B4C-4859-A73E-C9318883D24E}"/>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2D6B6C2E-6989-4864-860E-8624CAA60495}"/>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17C8971-4531-4098-B795-9A58F1A79F54}"/>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75B085F5-64FF-41F6-B43E-34AECEA9D2D1}"/>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171238</xdr:rowOff>
    </xdr:from>
    <xdr:to>
      <xdr:col>23</xdr:col>
      <xdr:colOff>133350</xdr:colOff>
      <xdr:row>67</xdr:row>
      <xdr:rowOff>100119</xdr:rowOff>
    </xdr:to>
    <xdr:cxnSp macro="">
      <xdr:nvCxnSpPr>
        <xdr:cNvPr id="128" name="直線コネクタ 127">
          <a:extLst>
            <a:ext uri="{FF2B5EF4-FFF2-40B4-BE49-F238E27FC236}">
              <a16:creationId xmlns:a16="http://schemas.microsoft.com/office/drawing/2014/main" id="{FE8EFC54-62BD-4E20-8534-76783F62474B}"/>
            </a:ext>
          </a:extLst>
        </xdr:cNvPr>
        <xdr:cNvCxnSpPr/>
      </xdr:nvCxnSpPr>
      <xdr:spPr>
        <a:xfrm flipV="1">
          <a:off x="4953000" y="10115338"/>
          <a:ext cx="0" cy="14719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72196</xdr:rowOff>
    </xdr:from>
    <xdr:ext cx="762000" cy="259045"/>
    <xdr:sp macro="" textlink="">
      <xdr:nvSpPr>
        <xdr:cNvPr id="129" name="財政構造の弾力性最小値テキスト">
          <a:extLst>
            <a:ext uri="{FF2B5EF4-FFF2-40B4-BE49-F238E27FC236}">
              <a16:creationId xmlns:a16="http://schemas.microsoft.com/office/drawing/2014/main" id="{32627C11-655F-47DA-98BA-EDFC7BFC0589}"/>
            </a:ext>
          </a:extLst>
        </xdr:cNvPr>
        <xdr:cNvSpPr txBox="1"/>
      </xdr:nvSpPr>
      <xdr:spPr>
        <a:xfrm>
          <a:off x="5041900" y="11559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100119</xdr:rowOff>
    </xdr:from>
    <xdr:to>
      <xdr:col>24</xdr:col>
      <xdr:colOff>12700</xdr:colOff>
      <xdr:row>67</xdr:row>
      <xdr:rowOff>100119</xdr:rowOff>
    </xdr:to>
    <xdr:cxnSp macro="">
      <xdr:nvCxnSpPr>
        <xdr:cNvPr id="130" name="直線コネクタ 129">
          <a:extLst>
            <a:ext uri="{FF2B5EF4-FFF2-40B4-BE49-F238E27FC236}">
              <a16:creationId xmlns:a16="http://schemas.microsoft.com/office/drawing/2014/main" id="{51EE5075-ADA8-4CB7-B2C2-61E018CD0989}"/>
            </a:ext>
          </a:extLst>
        </xdr:cNvPr>
        <xdr:cNvCxnSpPr/>
      </xdr:nvCxnSpPr>
      <xdr:spPr>
        <a:xfrm>
          <a:off x="4864100" y="11587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86165</xdr:rowOff>
    </xdr:from>
    <xdr:ext cx="762000" cy="259045"/>
    <xdr:sp macro="" textlink="">
      <xdr:nvSpPr>
        <xdr:cNvPr id="131" name="財政構造の弾力性最大値テキスト">
          <a:extLst>
            <a:ext uri="{FF2B5EF4-FFF2-40B4-BE49-F238E27FC236}">
              <a16:creationId xmlns:a16="http://schemas.microsoft.com/office/drawing/2014/main" id="{78351F9E-83F2-4DEF-9274-608CDABEAF51}"/>
            </a:ext>
          </a:extLst>
        </xdr:cNvPr>
        <xdr:cNvSpPr txBox="1"/>
      </xdr:nvSpPr>
      <xdr:spPr>
        <a:xfrm>
          <a:off x="5041900" y="9858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171238</xdr:rowOff>
    </xdr:from>
    <xdr:to>
      <xdr:col>24</xdr:col>
      <xdr:colOff>12700</xdr:colOff>
      <xdr:row>58</xdr:row>
      <xdr:rowOff>171238</xdr:rowOff>
    </xdr:to>
    <xdr:cxnSp macro="">
      <xdr:nvCxnSpPr>
        <xdr:cNvPr id="132" name="直線コネクタ 131">
          <a:extLst>
            <a:ext uri="{FF2B5EF4-FFF2-40B4-BE49-F238E27FC236}">
              <a16:creationId xmlns:a16="http://schemas.microsoft.com/office/drawing/2014/main" id="{AA0883AB-32D8-41BB-A69C-22AE66FD417C}"/>
            </a:ext>
          </a:extLst>
        </xdr:cNvPr>
        <xdr:cNvCxnSpPr/>
      </xdr:nvCxnSpPr>
      <xdr:spPr>
        <a:xfrm>
          <a:off x="4864100" y="10115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123825</xdr:rowOff>
    </xdr:from>
    <xdr:to>
      <xdr:col>23</xdr:col>
      <xdr:colOff>133350</xdr:colOff>
      <xdr:row>65</xdr:row>
      <xdr:rowOff>133350</xdr:rowOff>
    </xdr:to>
    <xdr:cxnSp macro="">
      <xdr:nvCxnSpPr>
        <xdr:cNvPr id="133" name="直線コネクタ 132">
          <a:extLst>
            <a:ext uri="{FF2B5EF4-FFF2-40B4-BE49-F238E27FC236}">
              <a16:creationId xmlns:a16="http://schemas.microsoft.com/office/drawing/2014/main" id="{42196B0A-990F-40F8-8447-92FEA443759C}"/>
            </a:ext>
          </a:extLst>
        </xdr:cNvPr>
        <xdr:cNvCxnSpPr/>
      </xdr:nvCxnSpPr>
      <xdr:spPr>
        <a:xfrm>
          <a:off x="4114800" y="11096625"/>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89552</xdr:rowOff>
    </xdr:from>
    <xdr:ext cx="762000" cy="259045"/>
    <xdr:sp macro="" textlink="">
      <xdr:nvSpPr>
        <xdr:cNvPr id="134" name="財政構造の弾力性平均値テキスト">
          <a:extLst>
            <a:ext uri="{FF2B5EF4-FFF2-40B4-BE49-F238E27FC236}">
              <a16:creationId xmlns:a16="http://schemas.microsoft.com/office/drawing/2014/main" id="{40B1C58E-9B1E-4361-B71C-44214B264EAD}"/>
            </a:ext>
          </a:extLst>
        </xdr:cNvPr>
        <xdr:cNvSpPr txBox="1"/>
      </xdr:nvSpPr>
      <xdr:spPr>
        <a:xfrm>
          <a:off x="5041900" y="1089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73025</xdr:rowOff>
    </xdr:from>
    <xdr:to>
      <xdr:col>23</xdr:col>
      <xdr:colOff>184150</xdr:colOff>
      <xdr:row>65</xdr:row>
      <xdr:rowOff>3175</xdr:rowOff>
    </xdr:to>
    <xdr:sp macro="" textlink="">
      <xdr:nvSpPr>
        <xdr:cNvPr id="135" name="フローチャート: 判断 134">
          <a:extLst>
            <a:ext uri="{FF2B5EF4-FFF2-40B4-BE49-F238E27FC236}">
              <a16:creationId xmlns:a16="http://schemas.microsoft.com/office/drawing/2014/main" id="{DCEEAE78-067D-4594-A58F-FC0586F64566}"/>
            </a:ext>
          </a:extLst>
        </xdr:cNvPr>
        <xdr:cNvSpPr/>
      </xdr:nvSpPr>
      <xdr:spPr>
        <a:xfrm>
          <a:off x="4902200" y="1104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123825</xdr:rowOff>
    </xdr:from>
    <xdr:to>
      <xdr:col>19</xdr:col>
      <xdr:colOff>133350</xdr:colOff>
      <xdr:row>64</xdr:row>
      <xdr:rowOff>160020</xdr:rowOff>
    </xdr:to>
    <xdr:cxnSp macro="">
      <xdr:nvCxnSpPr>
        <xdr:cNvPr id="136" name="直線コネクタ 135">
          <a:extLst>
            <a:ext uri="{FF2B5EF4-FFF2-40B4-BE49-F238E27FC236}">
              <a16:creationId xmlns:a16="http://schemas.microsoft.com/office/drawing/2014/main" id="{FBA38FE8-E55C-4F58-B663-6ED3E1D12FD9}"/>
            </a:ext>
          </a:extLst>
        </xdr:cNvPr>
        <xdr:cNvCxnSpPr/>
      </xdr:nvCxnSpPr>
      <xdr:spPr>
        <a:xfrm flipV="1">
          <a:off x="3225800" y="110966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115781</xdr:rowOff>
    </xdr:from>
    <xdr:to>
      <xdr:col>19</xdr:col>
      <xdr:colOff>184150</xdr:colOff>
      <xdr:row>64</xdr:row>
      <xdr:rowOff>45931</xdr:rowOff>
    </xdr:to>
    <xdr:sp macro="" textlink="">
      <xdr:nvSpPr>
        <xdr:cNvPr id="137" name="フローチャート: 判断 136">
          <a:extLst>
            <a:ext uri="{FF2B5EF4-FFF2-40B4-BE49-F238E27FC236}">
              <a16:creationId xmlns:a16="http://schemas.microsoft.com/office/drawing/2014/main" id="{ED698388-8E5A-4747-A94F-964F0AAC64FD}"/>
            </a:ext>
          </a:extLst>
        </xdr:cNvPr>
        <xdr:cNvSpPr/>
      </xdr:nvSpPr>
      <xdr:spPr>
        <a:xfrm>
          <a:off x="4064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56108</xdr:rowOff>
    </xdr:from>
    <xdr:ext cx="736600" cy="259045"/>
    <xdr:sp macro="" textlink="">
      <xdr:nvSpPr>
        <xdr:cNvPr id="138" name="テキスト ボックス 137">
          <a:extLst>
            <a:ext uri="{FF2B5EF4-FFF2-40B4-BE49-F238E27FC236}">
              <a16:creationId xmlns:a16="http://schemas.microsoft.com/office/drawing/2014/main" id="{5EDC25C9-2EE3-4802-9C87-BB2B8E1A17D0}"/>
            </a:ext>
          </a:extLst>
        </xdr:cNvPr>
        <xdr:cNvSpPr txBox="1"/>
      </xdr:nvSpPr>
      <xdr:spPr>
        <a:xfrm>
          <a:off x="3733800" y="1068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160020</xdr:rowOff>
    </xdr:from>
    <xdr:to>
      <xdr:col>15</xdr:col>
      <xdr:colOff>82550</xdr:colOff>
      <xdr:row>66</xdr:row>
      <xdr:rowOff>94615</xdr:rowOff>
    </xdr:to>
    <xdr:cxnSp macro="">
      <xdr:nvCxnSpPr>
        <xdr:cNvPr id="139" name="直線コネクタ 138">
          <a:extLst>
            <a:ext uri="{FF2B5EF4-FFF2-40B4-BE49-F238E27FC236}">
              <a16:creationId xmlns:a16="http://schemas.microsoft.com/office/drawing/2014/main" id="{97317B54-9351-400C-A68B-78613A22B779}"/>
            </a:ext>
          </a:extLst>
        </xdr:cNvPr>
        <xdr:cNvCxnSpPr/>
      </xdr:nvCxnSpPr>
      <xdr:spPr>
        <a:xfrm flipV="1">
          <a:off x="2336800" y="11132820"/>
          <a:ext cx="889000" cy="277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157480</xdr:rowOff>
    </xdr:from>
    <xdr:to>
      <xdr:col>15</xdr:col>
      <xdr:colOff>133350</xdr:colOff>
      <xdr:row>65</xdr:row>
      <xdr:rowOff>87630</xdr:rowOff>
    </xdr:to>
    <xdr:sp macro="" textlink="">
      <xdr:nvSpPr>
        <xdr:cNvPr id="140" name="フローチャート: 判断 139">
          <a:extLst>
            <a:ext uri="{FF2B5EF4-FFF2-40B4-BE49-F238E27FC236}">
              <a16:creationId xmlns:a16="http://schemas.microsoft.com/office/drawing/2014/main" id="{7FD7B389-9E4D-48F2-8D23-9A79AA30058C}"/>
            </a:ext>
          </a:extLst>
        </xdr:cNvPr>
        <xdr:cNvSpPr/>
      </xdr:nvSpPr>
      <xdr:spPr>
        <a:xfrm>
          <a:off x="3175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41" name="テキスト ボックス 140">
          <a:extLst>
            <a:ext uri="{FF2B5EF4-FFF2-40B4-BE49-F238E27FC236}">
              <a16:creationId xmlns:a16="http://schemas.microsoft.com/office/drawing/2014/main" id="{927ACF0F-2AB5-4A9F-AD46-6078B5B79E78}"/>
            </a:ext>
          </a:extLst>
        </xdr:cNvPr>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74506</xdr:rowOff>
    </xdr:from>
    <xdr:to>
      <xdr:col>11</xdr:col>
      <xdr:colOff>31750</xdr:colOff>
      <xdr:row>66</xdr:row>
      <xdr:rowOff>94615</xdr:rowOff>
    </xdr:to>
    <xdr:cxnSp macro="">
      <xdr:nvCxnSpPr>
        <xdr:cNvPr id="142" name="直線コネクタ 141">
          <a:extLst>
            <a:ext uri="{FF2B5EF4-FFF2-40B4-BE49-F238E27FC236}">
              <a16:creationId xmlns:a16="http://schemas.microsoft.com/office/drawing/2014/main" id="{D47CA140-6321-4EAA-AD06-0E3E26C198DD}"/>
            </a:ext>
          </a:extLst>
        </xdr:cNvPr>
        <xdr:cNvCxnSpPr/>
      </xdr:nvCxnSpPr>
      <xdr:spPr>
        <a:xfrm>
          <a:off x="1447800" y="1139020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3" name="フローチャート: 判断 142">
          <a:extLst>
            <a:ext uri="{FF2B5EF4-FFF2-40B4-BE49-F238E27FC236}">
              <a16:creationId xmlns:a16="http://schemas.microsoft.com/office/drawing/2014/main" id="{ECE1CFB4-4BFF-42F4-99DA-AF361ABF1D69}"/>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117915</xdr:rowOff>
    </xdr:from>
    <xdr:ext cx="762000" cy="259045"/>
    <xdr:sp macro="" textlink="">
      <xdr:nvSpPr>
        <xdr:cNvPr id="144" name="テキスト ボックス 143">
          <a:extLst>
            <a:ext uri="{FF2B5EF4-FFF2-40B4-BE49-F238E27FC236}">
              <a16:creationId xmlns:a16="http://schemas.microsoft.com/office/drawing/2014/main" id="{4148D297-5CAC-4CAB-A81F-316C7A0E6848}"/>
            </a:ext>
          </a:extLst>
        </xdr:cNvPr>
        <xdr:cNvSpPr txBox="1"/>
      </xdr:nvSpPr>
      <xdr:spPr>
        <a:xfrm>
          <a:off x="1955800" y="1091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129329</xdr:rowOff>
    </xdr:from>
    <xdr:to>
      <xdr:col>7</xdr:col>
      <xdr:colOff>31750</xdr:colOff>
      <xdr:row>65</xdr:row>
      <xdr:rowOff>59479</xdr:rowOff>
    </xdr:to>
    <xdr:sp macro="" textlink="">
      <xdr:nvSpPr>
        <xdr:cNvPr id="145" name="フローチャート: 判断 144">
          <a:extLst>
            <a:ext uri="{FF2B5EF4-FFF2-40B4-BE49-F238E27FC236}">
              <a16:creationId xmlns:a16="http://schemas.microsoft.com/office/drawing/2014/main" id="{FC608DBE-D31E-4F9F-8298-F0CFA245E027}"/>
            </a:ext>
          </a:extLst>
        </xdr:cNvPr>
        <xdr:cNvSpPr/>
      </xdr:nvSpPr>
      <xdr:spPr>
        <a:xfrm>
          <a:off x="1397000" y="11102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69656</xdr:rowOff>
    </xdr:from>
    <xdr:ext cx="762000" cy="259045"/>
    <xdr:sp macro="" textlink="">
      <xdr:nvSpPr>
        <xdr:cNvPr id="146" name="テキスト ボックス 145">
          <a:extLst>
            <a:ext uri="{FF2B5EF4-FFF2-40B4-BE49-F238E27FC236}">
              <a16:creationId xmlns:a16="http://schemas.microsoft.com/office/drawing/2014/main" id="{61B54484-094F-47E4-83B8-D02DA3247CC2}"/>
            </a:ext>
          </a:extLst>
        </xdr:cNvPr>
        <xdr:cNvSpPr txBox="1"/>
      </xdr:nvSpPr>
      <xdr:spPr>
        <a:xfrm>
          <a:off x="1066800" y="10871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471AAFD8-99D1-4D62-98A9-F8599DBC8D5D}"/>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1CE1D2AA-D660-4C5A-9758-8EF2E84F073A}"/>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DC19D491-76E7-45D1-895C-DD783A9A352C}"/>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27EB49D3-2FB1-4410-B695-7D36083C6C9B}"/>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78C03619-2ADB-46EA-846C-2E97730FAE5E}"/>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82550</xdr:rowOff>
    </xdr:from>
    <xdr:to>
      <xdr:col>23</xdr:col>
      <xdr:colOff>184150</xdr:colOff>
      <xdr:row>66</xdr:row>
      <xdr:rowOff>12700</xdr:rowOff>
    </xdr:to>
    <xdr:sp macro="" textlink="">
      <xdr:nvSpPr>
        <xdr:cNvPr id="152" name="楕円 151">
          <a:extLst>
            <a:ext uri="{FF2B5EF4-FFF2-40B4-BE49-F238E27FC236}">
              <a16:creationId xmlns:a16="http://schemas.microsoft.com/office/drawing/2014/main" id="{B179D934-FE83-40DA-BD1C-757FDA0181C7}"/>
            </a:ext>
          </a:extLst>
        </xdr:cNvPr>
        <xdr:cNvSpPr/>
      </xdr:nvSpPr>
      <xdr:spPr>
        <a:xfrm>
          <a:off x="49022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54627</xdr:rowOff>
    </xdr:from>
    <xdr:ext cx="762000" cy="259045"/>
    <xdr:sp macro="" textlink="">
      <xdr:nvSpPr>
        <xdr:cNvPr id="153" name="財政構造の弾力性該当値テキスト">
          <a:extLst>
            <a:ext uri="{FF2B5EF4-FFF2-40B4-BE49-F238E27FC236}">
              <a16:creationId xmlns:a16="http://schemas.microsoft.com/office/drawing/2014/main" id="{A73EC212-AF53-4593-9DD4-FB0190DD8915}"/>
            </a:ext>
          </a:extLst>
        </xdr:cNvPr>
        <xdr:cNvSpPr txBox="1"/>
      </xdr:nvSpPr>
      <xdr:spPr>
        <a:xfrm>
          <a:off x="5041900" y="1119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73025</xdr:rowOff>
    </xdr:from>
    <xdr:to>
      <xdr:col>19</xdr:col>
      <xdr:colOff>184150</xdr:colOff>
      <xdr:row>65</xdr:row>
      <xdr:rowOff>3175</xdr:rowOff>
    </xdr:to>
    <xdr:sp macro="" textlink="">
      <xdr:nvSpPr>
        <xdr:cNvPr id="154" name="楕円 153">
          <a:extLst>
            <a:ext uri="{FF2B5EF4-FFF2-40B4-BE49-F238E27FC236}">
              <a16:creationId xmlns:a16="http://schemas.microsoft.com/office/drawing/2014/main" id="{E4EAA0EE-4D08-4962-BFCB-B9CFC6BA4B66}"/>
            </a:ext>
          </a:extLst>
        </xdr:cNvPr>
        <xdr:cNvSpPr/>
      </xdr:nvSpPr>
      <xdr:spPr>
        <a:xfrm>
          <a:off x="4064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159402</xdr:rowOff>
    </xdr:from>
    <xdr:ext cx="736600" cy="259045"/>
    <xdr:sp macro="" textlink="">
      <xdr:nvSpPr>
        <xdr:cNvPr id="155" name="テキスト ボックス 154">
          <a:extLst>
            <a:ext uri="{FF2B5EF4-FFF2-40B4-BE49-F238E27FC236}">
              <a16:creationId xmlns:a16="http://schemas.microsoft.com/office/drawing/2014/main" id="{7E411CCA-B0F5-40AA-88C8-1BDEAC2914C5}"/>
            </a:ext>
          </a:extLst>
        </xdr:cNvPr>
        <xdr:cNvSpPr txBox="1"/>
      </xdr:nvSpPr>
      <xdr:spPr>
        <a:xfrm>
          <a:off x="3733800" y="1113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109220</xdr:rowOff>
    </xdr:from>
    <xdr:to>
      <xdr:col>15</xdr:col>
      <xdr:colOff>133350</xdr:colOff>
      <xdr:row>65</xdr:row>
      <xdr:rowOff>39370</xdr:rowOff>
    </xdr:to>
    <xdr:sp macro="" textlink="">
      <xdr:nvSpPr>
        <xdr:cNvPr id="156" name="楕円 155">
          <a:extLst>
            <a:ext uri="{FF2B5EF4-FFF2-40B4-BE49-F238E27FC236}">
              <a16:creationId xmlns:a16="http://schemas.microsoft.com/office/drawing/2014/main" id="{A53AD3DB-7322-42F5-918C-C23FF77D1793}"/>
            </a:ext>
          </a:extLst>
        </xdr:cNvPr>
        <xdr:cNvSpPr/>
      </xdr:nvSpPr>
      <xdr:spPr>
        <a:xfrm>
          <a:off x="31750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49547</xdr:rowOff>
    </xdr:from>
    <xdr:ext cx="762000" cy="259045"/>
    <xdr:sp macro="" textlink="">
      <xdr:nvSpPr>
        <xdr:cNvPr id="157" name="テキスト ボックス 156">
          <a:extLst>
            <a:ext uri="{FF2B5EF4-FFF2-40B4-BE49-F238E27FC236}">
              <a16:creationId xmlns:a16="http://schemas.microsoft.com/office/drawing/2014/main" id="{8134EE3B-D31F-4FEE-951F-4E5EB7663462}"/>
            </a:ext>
          </a:extLst>
        </xdr:cNvPr>
        <xdr:cNvSpPr txBox="1"/>
      </xdr:nvSpPr>
      <xdr:spPr>
        <a:xfrm>
          <a:off x="2844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43815</xdr:rowOff>
    </xdr:from>
    <xdr:to>
      <xdr:col>11</xdr:col>
      <xdr:colOff>82550</xdr:colOff>
      <xdr:row>66</xdr:row>
      <xdr:rowOff>145415</xdr:rowOff>
    </xdr:to>
    <xdr:sp macro="" textlink="">
      <xdr:nvSpPr>
        <xdr:cNvPr id="158" name="楕円 157">
          <a:extLst>
            <a:ext uri="{FF2B5EF4-FFF2-40B4-BE49-F238E27FC236}">
              <a16:creationId xmlns:a16="http://schemas.microsoft.com/office/drawing/2014/main" id="{B710CB29-5712-4123-A8A6-9AA71F4BFCAE}"/>
            </a:ext>
          </a:extLst>
        </xdr:cNvPr>
        <xdr:cNvSpPr/>
      </xdr:nvSpPr>
      <xdr:spPr>
        <a:xfrm>
          <a:off x="2286000" y="1135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130192</xdr:rowOff>
    </xdr:from>
    <xdr:ext cx="762000" cy="259045"/>
    <xdr:sp macro="" textlink="">
      <xdr:nvSpPr>
        <xdr:cNvPr id="159" name="テキスト ボックス 158">
          <a:extLst>
            <a:ext uri="{FF2B5EF4-FFF2-40B4-BE49-F238E27FC236}">
              <a16:creationId xmlns:a16="http://schemas.microsoft.com/office/drawing/2014/main" id="{F8C4E009-CC0A-4425-98FF-A22BE72ACE9A}"/>
            </a:ext>
          </a:extLst>
        </xdr:cNvPr>
        <xdr:cNvSpPr txBox="1"/>
      </xdr:nvSpPr>
      <xdr:spPr>
        <a:xfrm>
          <a:off x="1955800" y="1144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23706</xdr:rowOff>
    </xdr:from>
    <xdr:to>
      <xdr:col>7</xdr:col>
      <xdr:colOff>31750</xdr:colOff>
      <xdr:row>66</xdr:row>
      <xdr:rowOff>125306</xdr:rowOff>
    </xdr:to>
    <xdr:sp macro="" textlink="">
      <xdr:nvSpPr>
        <xdr:cNvPr id="160" name="楕円 159">
          <a:extLst>
            <a:ext uri="{FF2B5EF4-FFF2-40B4-BE49-F238E27FC236}">
              <a16:creationId xmlns:a16="http://schemas.microsoft.com/office/drawing/2014/main" id="{5A2E23A3-5A18-4AAE-A1BD-255187A1875B}"/>
            </a:ext>
          </a:extLst>
        </xdr:cNvPr>
        <xdr:cNvSpPr/>
      </xdr:nvSpPr>
      <xdr:spPr>
        <a:xfrm>
          <a:off x="13970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110083</xdr:rowOff>
    </xdr:from>
    <xdr:ext cx="762000" cy="259045"/>
    <xdr:sp macro="" textlink="">
      <xdr:nvSpPr>
        <xdr:cNvPr id="161" name="テキスト ボックス 160">
          <a:extLst>
            <a:ext uri="{FF2B5EF4-FFF2-40B4-BE49-F238E27FC236}">
              <a16:creationId xmlns:a16="http://schemas.microsoft.com/office/drawing/2014/main" id="{0A7322E5-B8AB-4A51-B122-7F5B6BA503E6}"/>
            </a:ext>
          </a:extLst>
        </xdr:cNvPr>
        <xdr:cNvSpPr txBox="1"/>
      </xdr:nvSpPr>
      <xdr:spPr>
        <a:xfrm>
          <a:off x="1066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4CC75E06-AA09-4A63-AF9C-6F818C14535E}"/>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F97371-BDC9-493D-8A08-1FA804AFB15A}"/>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85228E05-F429-4A71-88A6-06AC9733A17D}"/>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[245,950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5EFDD293-9E87-4C39-B26A-D8A257A8E1E1}"/>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2AD5FFD1-6D00-4F42-B950-1D59E9C40D82}"/>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D7CD50D4-E195-4AE5-944E-FE80BBD67F0C}"/>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4483A097-6C87-418D-B2B3-47515874CCC3}"/>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57520DF2-96D8-4363-85B1-9EF3ACD9FBC3}"/>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F208B928-FE00-46F9-AE9B-8FE163C19D3F}"/>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EB09629A-4399-4FA4-B134-0FC13F395FA6}"/>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C0C985A7-3621-469E-951C-D549EB572B0C}"/>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636528D0-3946-4BC5-9225-B5CBAB757FE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A71A6712-385F-4A52-B380-67394850617D}"/>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類似団体平均に比べ高くなっている要因は、主に維持補修費であり、老朽化した道路や公営住宅等の維持補修費が多額となっているためである。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また、光熱水費の高騰や委託料の増により、物件費や維持補修費が年々増加している。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今後においても定員管理の適正化による人件費の圧縮、事務事業の見直しによる物件費の抑制を更に進め、類似団体平均の額を下回るように努める。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37D874DB-A009-4240-A93A-6E9E26FD9F62}"/>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C83D5615-908F-4238-9EB8-080B2792195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92D340F0-EDCD-4D8E-A355-9EE580501B0D}"/>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id="{87F55002-535E-494F-B77A-B7567E059DE4}"/>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id="{D8D0E607-2E21-4EED-A639-914C8A04FF34}"/>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id="{131C8F6D-6E7B-44DA-AFE5-25F7A390557D}"/>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id="{6C1A7386-697C-42D2-8AA3-F5822E4C8DFC}"/>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id="{06C2EA8F-05DF-4EB5-AFD9-32FFAFD95C12}"/>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id="{FD854041-8EC1-4B7B-9E6F-BBBFD7778ECB}"/>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id="{BFDA81C6-679F-49F7-82A6-481600EA85FD}"/>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id="{DAC1B2B1-09F5-4BB2-81A2-90E046C1AB03}"/>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id="{E37BE791-9E2D-47DD-A710-47DE79D6EC8E}"/>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id="{5A1F2F86-C9B5-465A-B294-1C6EC3FAB4B2}"/>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id="{D950D45F-54D6-4301-9CEA-6776E606046E}"/>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id="{B44BDDBE-55D2-4680-86D1-7578089557D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F535576F-AB2E-477F-937E-C90839B1CBEE}"/>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C0AE917D-C211-4059-9B5E-8D46FA26D11B}"/>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1A67F7DD-4771-45B8-AA66-DEEFD912559B}"/>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96591</xdr:rowOff>
    </xdr:from>
    <xdr:to>
      <xdr:col>23</xdr:col>
      <xdr:colOff>133350</xdr:colOff>
      <xdr:row>89</xdr:row>
      <xdr:rowOff>111665</xdr:rowOff>
    </xdr:to>
    <xdr:cxnSp macro="">
      <xdr:nvCxnSpPr>
        <xdr:cNvPr id="193" name="直線コネクタ 192">
          <a:extLst>
            <a:ext uri="{FF2B5EF4-FFF2-40B4-BE49-F238E27FC236}">
              <a16:creationId xmlns:a16="http://schemas.microsoft.com/office/drawing/2014/main" id="{156B9A97-2518-4772-ACD1-443C82A21145}"/>
            </a:ext>
          </a:extLst>
        </xdr:cNvPr>
        <xdr:cNvCxnSpPr/>
      </xdr:nvCxnSpPr>
      <xdr:spPr>
        <a:xfrm flipV="1">
          <a:off x="4953000" y="13812591"/>
          <a:ext cx="0" cy="1558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83742</xdr:rowOff>
    </xdr:from>
    <xdr:ext cx="762000" cy="259045"/>
    <xdr:sp macro="" textlink="">
      <xdr:nvSpPr>
        <xdr:cNvPr id="194" name="人件費・物件費等の状況最小値テキスト">
          <a:extLst>
            <a:ext uri="{FF2B5EF4-FFF2-40B4-BE49-F238E27FC236}">
              <a16:creationId xmlns:a16="http://schemas.microsoft.com/office/drawing/2014/main" id="{34489995-E712-456B-98AC-7584FBBC7AE8}"/>
            </a:ext>
          </a:extLst>
        </xdr:cNvPr>
        <xdr:cNvSpPr txBox="1"/>
      </xdr:nvSpPr>
      <xdr:spPr>
        <a:xfrm>
          <a:off x="5041900" y="15342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111665</xdr:rowOff>
    </xdr:from>
    <xdr:to>
      <xdr:col>24</xdr:col>
      <xdr:colOff>12700</xdr:colOff>
      <xdr:row>89</xdr:row>
      <xdr:rowOff>111665</xdr:rowOff>
    </xdr:to>
    <xdr:cxnSp macro="">
      <xdr:nvCxnSpPr>
        <xdr:cNvPr id="195" name="直線コネクタ 194">
          <a:extLst>
            <a:ext uri="{FF2B5EF4-FFF2-40B4-BE49-F238E27FC236}">
              <a16:creationId xmlns:a16="http://schemas.microsoft.com/office/drawing/2014/main" id="{95B3B775-4D4D-4B4D-936B-653CB734CEA4}"/>
            </a:ext>
          </a:extLst>
        </xdr:cNvPr>
        <xdr:cNvCxnSpPr/>
      </xdr:nvCxnSpPr>
      <xdr:spPr>
        <a:xfrm>
          <a:off x="4864100" y="15370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11518</xdr:rowOff>
    </xdr:from>
    <xdr:ext cx="762000" cy="259045"/>
    <xdr:sp macro="" textlink="">
      <xdr:nvSpPr>
        <xdr:cNvPr id="196" name="人件費・物件費等の状況最大値テキスト">
          <a:extLst>
            <a:ext uri="{FF2B5EF4-FFF2-40B4-BE49-F238E27FC236}">
              <a16:creationId xmlns:a16="http://schemas.microsoft.com/office/drawing/2014/main" id="{59780377-9696-41B3-B4F1-1784E03C5E04}"/>
            </a:ext>
          </a:extLst>
        </xdr:cNvPr>
        <xdr:cNvSpPr txBox="1"/>
      </xdr:nvSpPr>
      <xdr:spPr>
        <a:xfrm>
          <a:off x="5041900" y="1355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96591</xdr:rowOff>
    </xdr:from>
    <xdr:to>
      <xdr:col>24</xdr:col>
      <xdr:colOff>12700</xdr:colOff>
      <xdr:row>80</xdr:row>
      <xdr:rowOff>96591</xdr:rowOff>
    </xdr:to>
    <xdr:cxnSp macro="">
      <xdr:nvCxnSpPr>
        <xdr:cNvPr id="197" name="直線コネクタ 196">
          <a:extLst>
            <a:ext uri="{FF2B5EF4-FFF2-40B4-BE49-F238E27FC236}">
              <a16:creationId xmlns:a16="http://schemas.microsoft.com/office/drawing/2014/main" id="{646014E5-768F-4D18-8C66-9B8F71AB9A79}"/>
            </a:ext>
          </a:extLst>
        </xdr:cNvPr>
        <xdr:cNvCxnSpPr/>
      </xdr:nvCxnSpPr>
      <xdr:spPr>
        <a:xfrm>
          <a:off x="4864100" y="1381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108395</xdr:rowOff>
    </xdr:from>
    <xdr:to>
      <xdr:col>23</xdr:col>
      <xdr:colOff>133350</xdr:colOff>
      <xdr:row>83</xdr:row>
      <xdr:rowOff>15974</xdr:rowOff>
    </xdr:to>
    <xdr:cxnSp macro="">
      <xdr:nvCxnSpPr>
        <xdr:cNvPr id="198" name="直線コネクタ 197">
          <a:extLst>
            <a:ext uri="{FF2B5EF4-FFF2-40B4-BE49-F238E27FC236}">
              <a16:creationId xmlns:a16="http://schemas.microsoft.com/office/drawing/2014/main" id="{38B0F7B0-B501-45F9-864E-16E3601E6408}"/>
            </a:ext>
          </a:extLst>
        </xdr:cNvPr>
        <xdr:cNvCxnSpPr/>
      </xdr:nvCxnSpPr>
      <xdr:spPr>
        <a:xfrm>
          <a:off x="4114800" y="14167295"/>
          <a:ext cx="838200" cy="7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46356</xdr:rowOff>
    </xdr:from>
    <xdr:ext cx="762000" cy="259045"/>
    <xdr:sp macro="" textlink="">
      <xdr:nvSpPr>
        <xdr:cNvPr id="199" name="人件費・物件費等の状況平均値テキスト">
          <a:extLst>
            <a:ext uri="{FF2B5EF4-FFF2-40B4-BE49-F238E27FC236}">
              <a16:creationId xmlns:a16="http://schemas.microsoft.com/office/drawing/2014/main" id="{39E92218-2D4D-42DB-B66A-BE72836E8734}"/>
            </a:ext>
          </a:extLst>
        </xdr:cNvPr>
        <xdr:cNvSpPr txBox="1"/>
      </xdr:nvSpPr>
      <xdr:spPr>
        <a:xfrm>
          <a:off x="5041900" y="13933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29829</xdr:rowOff>
    </xdr:from>
    <xdr:to>
      <xdr:col>23</xdr:col>
      <xdr:colOff>184150</xdr:colOff>
      <xdr:row>82</xdr:row>
      <xdr:rowOff>131429</xdr:rowOff>
    </xdr:to>
    <xdr:sp macro="" textlink="">
      <xdr:nvSpPr>
        <xdr:cNvPr id="200" name="フローチャート: 判断 199">
          <a:extLst>
            <a:ext uri="{FF2B5EF4-FFF2-40B4-BE49-F238E27FC236}">
              <a16:creationId xmlns:a16="http://schemas.microsoft.com/office/drawing/2014/main" id="{79704590-40B6-4446-836E-64AE481043B4}"/>
            </a:ext>
          </a:extLst>
        </xdr:cNvPr>
        <xdr:cNvSpPr/>
      </xdr:nvSpPr>
      <xdr:spPr>
        <a:xfrm>
          <a:off x="49022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76975</xdr:rowOff>
    </xdr:from>
    <xdr:to>
      <xdr:col>19</xdr:col>
      <xdr:colOff>133350</xdr:colOff>
      <xdr:row>82</xdr:row>
      <xdr:rowOff>108395</xdr:rowOff>
    </xdr:to>
    <xdr:cxnSp macro="">
      <xdr:nvCxnSpPr>
        <xdr:cNvPr id="201" name="直線コネクタ 200">
          <a:extLst>
            <a:ext uri="{FF2B5EF4-FFF2-40B4-BE49-F238E27FC236}">
              <a16:creationId xmlns:a16="http://schemas.microsoft.com/office/drawing/2014/main" id="{CE6A933E-67F7-4C7F-8E41-AB128657C1AE}"/>
            </a:ext>
          </a:extLst>
        </xdr:cNvPr>
        <xdr:cNvCxnSpPr/>
      </xdr:nvCxnSpPr>
      <xdr:spPr>
        <a:xfrm>
          <a:off x="3225800" y="14135875"/>
          <a:ext cx="889000" cy="3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164153</xdr:rowOff>
    </xdr:from>
    <xdr:to>
      <xdr:col>19</xdr:col>
      <xdr:colOff>184150</xdr:colOff>
      <xdr:row>82</xdr:row>
      <xdr:rowOff>94303</xdr:rowOff>
    </xdr:to>
    <xdr:sp macro="" textlink="">
      <xdr:nvSpPr>
        <xdr:cNvPr id="202" name="フローチャート: 判断 201">
          <a:extLst>
            <a:ext uri="{FF2B5EF4-FFF2-40B4-BE49-F238E27FC236}">
              <a16:creationId xmlns:a16="http://schemas.microsoft.com/office/drawing/2014/main" id="{B115F7FF-49D2-486D-A0CC-A6FFC92E8443}"/>
            </a:ext>
          </a:extLst>
        </xdr:cNvPr>
        <xdr:cNvSpPr/>
      </xdr:nvSpPr>
      <xdr:spPr>
        <a:xfrm>
          <a:off x="4064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104480</xdr:rowOff>
    </xdr:from>
    <xdr:ext cx="736600" cy="259045"/>
    <xdr:sp macro="" textlink="">
      <xdr:nvSpPr>
        <xdr:cNvPr id="203" name="テキスト ボックス 202">
          <a:extLst>
            <a:ext uri="{FF2B5EF4-FFF2-40B4-BE49-F238E27FC236}">
              <a16:creationId xmlns:a16="http://schemas.microsoft.com/office/drawing/2014/main" id="{CBFD7A65-50D8-42E5-933E-5395C04BAB37}"/>
            </a:ext>
          </a:extLst>
        </xdr:cNvPr>
        <xdr:cNvSpPr txBox="1"/>
      </xdr:nvSpPr>
      <xdr:spPr>
        <a:xfrm>
          <a:off x="3733800" y="13820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6843</xdr:rowOff>
    </xdr:from>
    <xdr:to>
      <xdr:col>15</xdr:col>
      <xdr:colOff>82550</xdr:colOff>
      <xdr:row>82</xdr:row>
      <xdr:rowOff>76975</xdr:rowOff>
    </xdr:to>
    <xdr:cxnSp macro="">
      <xdr:nvCxnSpPr>
        <xdr:cNvPr id="204" name="直線コネクタ 203">
          <a:extLst>
            <a:ext uri="{FF2B5EF4-FFF2-40B4-BE49-F238E27FC236}">
              <a16:creationId xmlns:a16="http://schemas.microsoft.com/office/drawing/2014/main" id="{3EFD8285-CEA5-41FA-9C0A-6E856FCF7CF0}"/>
            </a:ext>
          </a:extLst>
        </xdr:cNvPr>
        <xdr:cNvCxnSpPr/>
      </xdr:nvCxnSpPr>
      <xdr:spPr>
        <a:xfrm>
          <a:off x="2336800" y="14065743"/>
          <a:ext cx="889000" cy="70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153208</xdr:rowOff>
    </xdr:from>
    <xdr:to>
      <xdr:col>15</xdr:col>
      <xdr:colOff>133350</xdr:colOff>
      <xdr:row>82</xdr:row>
      <xdr:rowOff>83358</xdr:rowOff>
    </xdr:to>
    <xdr:sp macro="" textlink="">
      <xdr:nvSpPr>
        <xdr:cNvPr id="205" name="フローチャート: 判断 204">
          <a:extLst>
            <a:ext uri="{FF2B5EF4-FFF2-40B4-BE49-F238E27FC236}">
              <a16:creationId xmlns:a16="http://schemas.microsoft.com/office/drawing/2014/main" id="{1175909F-4C87-48C7-B438-9134677ED80B}"/>
            </a:ext>
          </a:extLst>
        </xdr:cNvPr>
        <xdr:cNvSpPr/>
      </xdr:nvSpPr>
      <xdr:spPr>
        <a:xfrm>
          <a:off x="3175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93535</xdr:rowOff>
    </xdr:from>
    <xdr:ext cx="762000" cy="259045"/>
    <xdr:sp macro="" textlink="">
      <xdr:nvSpPr>
        <xdr:cNvPr id="206" name="テキスト ボックス 205">
          <a:extLst>
            <a:ext uri="{FF2B5EF4-FFF2-40B4-BE49-F238E27FC236}">
              <a16:creationId xmlns:a16="http://schemas.microsoft.com/office/drawing/2014/main" id="{04F1C1DB-3ABE-4F34-B890-68376F171B2C}"/>
            </a:ext>
          </a:extLst>
        </xdr:cNvPr>
        <xdr:cNvSpPr txBox="1"/>
      </xdr:nvSpPr>
      <xdr:spPr>
        <a:xfrm>
          <a:off x="2844800" y="1380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139985</xdr:rowOff>
    </xdr:from>
    <xdr:to>
      <xdr:col>11</xdr:col>
      <xdr:colOff>31750</xdr:colOff>
      <xdr:row>82</xdr:row>
      <xdr:rowOff>6843</xdr:rowOff>
    </xdr:to>
    <xdr:cxnSp macro="">
      <xdr:nvCxnSpPr>
        <xdr:cNvPr id="207" name="直線コネクタ 206">
          <a:extLst>
            <a:ext uri="{FF2B5EF4-FFF2-40B4-BE49-F238E27FC236}">
              <a16:creationId xmlns:a16="http://schemas.microsoft.com/office/drawing/2014/main" id="{FC926E58-002A-4E9F-BF36-7F26B2FF31E1}"/>
            </a:ext>
          </a:extLst>
        </xdr:cNvPr>
        <xdr:cNvCxnSpPr/>
      </xdr:nvCxnSpPr>
      <xdr:spPr>
        <a:xfrm>
          <a:off x="1447800" y="14027435"/>
          <a:ext cx="889000" cy="3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106431</xdr:rowOff>
    </xdr:from>
    <xdr:to>
      <xdr:col>11</xdr:col>
      <xdr:colOff>82550</xdr:colOff>
      <xdr:row>82</xdr:row>
      <xdr:rowOff>36581</xdr:rowOff>
    </xdr:to>
    <xdr:sp macro="" textlink="">
      <xdr:nvSpPr>
        <xdr:cNvPr id="208" name="フローチャート: 判断 207">
          <a:extLst>
            <a:ext uri="{FF2B5EF4-FFF2-40B4-BE49-F238E27FC236}">
              <a16:creationId xmlns:a16="http://schemas.microsoft.com/office/drawing/2014/main" id="{851C03C3-54FE-4D5C-B298-68870A137CF5}"/>
            </a:ext>
          </a:extLst>
        </xdr:cNvPr>
        <xdr:cNvSpPr/>
      </xdr:nvSpPr>
      <xdr:spPr>
        <a:xfrm>
          <a:off x="2286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46758</xdr:rowOff>
    </xdr:from>
    <xdr:ext cx="762000" cy="259045"/>
    <xdr:sp macro="" textlink="">
      <xdr:nvSpPr>
        <xdr:cNvPr id="209" name="テキスト ボックス 208">
          <a:extLst>
            <a:ext uri="{FF2B5EF4-FFF2-40B4-BE49-F238E27FC236}">
              <a16:creationId xmlns:a16="http://schemas.microsoft.com/office/drawing/2014/main" id="{B010BCC8-C8EA-4652-8E7A-D41A1CB5FC7A}"/>
            </a:ext>
          </a:extLst>
        </xdr:cNvPr>
        <xdr:cNvSpPr txBox="1"/>
      </xdr:nvSpPr>
      <xdr:spPr>
        <a:xfrm>
          <a:off x="1955800" y="1376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77874</xdr:rowOff>
    </xdr:from>
    <xdr:to>
      <xdr:col>7</xdr:col>
      <xdr:colOff>31750</xdr:colOff>
      <xdr:row>82</xdr:row>
      <xdr:rowOff>8024</xdr:rowOff>
    </xdr:to>
    <xdr:sp macro="" textlink="">
      <xdr:nvSpPr>
        <xdr:cNvPr id="210" name="フローチャート: 判断 209">
          <a:extLst>
            <a:ext uri="{FF2B5EF4-FFF2-40B4-BE49-F238E27FC236}">
              <a16:creationId xmlns:a16="http://schemas.microsoft.com/office/drawing/2014/main" id="{E66034E7-5F4A-4F20-A4F4-EF64EE96E98E}"/>
            </a:ext>
          </a:extLst>
        </xdr:cNvPr>
        <xdr:cNvSpPr/>
      </xdr:nvSpPr>
      <xdr:spPr>
        <a:xfrm>
          <a:off x="1397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18201</xdr:rowOff>
    </xdr:from>
    <xdr:ext cx="762000" cy="259045"/>
    <xdr:sp macro="" textlink="">
      <xdr:nvSpPr>
        <xdr:cNvPr id="211" name="テキスト ボックス 210">
          <a:extLst>
            <a:ext uri="{FF2B5EF4-FFF2-40B4-BE49-F238E27FC236}">
              <a16:creationId xmlns:a16="http://schemas.microsoft.com/office/drawing/2014/main" id="{5CFD5F13-352E-45EB-ACC6-94A781CDF665}"/>
            </a:ext>
          </a:extLst>
        </xdr:cNvPr>
        <xdr:cNvSpPr txBox="1"/>
      </xdr:nvSpPr>
      <xdr:spPr>
        <a:xfrm>
          <a:off x="1066800" y="1373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F5074D85-C32C-4D8B-A883-826E0899592D}"/>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AAE0038D-7153-4600-9FF3-578C7B71FB22}"/>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B7A53E52-F0B7-4B3C-88D1-3F534620D49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74D2E53F-FDF3-4B52-A8BE-809E9EC4EA8C}"/>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726477DC-E7B3-4237-9720-0EF6BFBDBFB2}"/>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136624</xdr:rowOff>
    </xdr:from>
    <xdr:to>
      <xdr:col>23</xdr:col>
      <xdr:colOff>184150</xdr:colOff>
      <xdr:row>83</xdr:row>
      <xdr:rowOff>66774</xdr:rowOff>
    </xdr:to>
    <xdr:sp macro="" textlink="">
      <xdr:nvSpPr>
        <xdr:cNvPr id="217" name="楕円 216">
          <a:extLst>
            <a:ext uri="{FF2B5EF4-FFF2-40B4-BE49-F238E27FC236}">
              <a16:creationId xmlns:a16="http://schemas.microsoft.com/office/drawing/2014/main" id="{12CC86EE-4FFD-4522-A6E9-5FE267309E23}"/>
            </a:ext>
          </a:extLst>
        </xdr:cNvPr>
        <xdr:cNvSpPr/>
      </xdr:nvSpPr>
      <xdr:spPr>
        <a:xfrm>
          <a:off x="4902200" y="1419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108701</xdr:rowOff>
    </xdr:from>
    <xdr:ext cx="762000" cy="259045"/>
    <xdr:sp macro="" textlink="">
      <xdr:nvSpPr>
        <xdr:cNvPr id="218" name="人件費・物件費等の状況該当値テキスト">
          <a:extLst>
            <a:ext uri="{FF2B5EF4-FFF2-40B4-BE49-F238E27FC236}">
              <a16:creationId xmlns:a16="http://schemas.microsoft.com/office/drawing/2014/main" id="{A8934D70-6043-446B-A4AF-D1F0C4F68425}"/>
            </a:ext>
          </a:extLst>
        </xdr:cNvPr>
        <xdr:cNvSpPr txBox="1"/>
      </xdr:nvSpPr>
      <xdr:spPr>
        <a:xfrm>
          <a:off x="5041900" y="1416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57595</xdr:rowOff>
    </xdr:from>
    <xdr:to>
      <xdr:col>19</xdr:col>
      <xdr:colOff>184150</xdr:colOff>
      <xdr:row>82</xdr:row>
      <xdr:rowOff>159195</xdr:rowOff>
    </xdr:to>
    <xdr:sp macro="" textlink="">
      <xdr:nvSpPr>
        <xdr:cNvPr id="219" name="楕円 218">
          <a:extLst>
            <a:ext uri="{FF2B5EF4-FFF2-40B4-BE49-F238E27FC236}">
              <a16:creationId xmlns:a16="http://schemas.microsoft.com/office/drawing/2014/main" id="{6497E314-BD46-44CE-8B60-0CC81E1D27A8}"/>
            </a:ext>
          </a:extLst>
        </xdr:cNvPr>
        <xdr:cNvSpPr/>
      </xdr:nvSpPr>
      <xdr:spPr>
        <a:xfrm>
          <a:off x="4064000" y="1411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143972</xdr:rowOff>
    </xdr:from>
    <xdr:ext cx="736600" cy="259045"/>
    <xdr:sp macro="" textlink="">
      <xdr:nvSpPr>
        <xdr:cNvPr id="220" name="テキスト ボックス 219">
          <a:extLst>
            <a:ext uri="{FF2B5EF4-FFF2-40B4-BE49-F238E27FC236}">
              <a16:creationId xmlns:a16="http://schemas.microsoft.com/office/drawing/2014/main" id="{98053693-9B52-42CD-97BC-7E29B617B2F4}"/>
            </a:ext>
          </a:extLst>
        </xdr:cNvPr>
        <xdr:cNvSpPr txBox="1"/>
      </xdr:nvSpPr>
      <xdr:spPr>
        <a:xfrm>
          <a:off x="3733800" y="14202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26175</xdr:rowOff>
    </xdr:from>
    <xdr:to>
      <xdr:col>15</xdr:col>
      <xdr:colOff>133350</xdr:colOff>
      <xdr:row>82</xdr:row>
      <xdr:rowOff>127775</xdr:rowOff>
    </xdr:to>
    <xdr:sp macro="" textlink="">
      <xdr:nvSpPr>
        <xdr:cNvPr id="221" name="楕円 220">
          <a:extLst>
            <a:ext uri="{FF2B5EF4-FFF2-40B4-BE49-F238E27FC236}">
              <a16:creationId xmlns:a16="http://schemas.microsoft.com/office/drawing/2014/main" id="{9127E210-91FC-474B-82BE-6D9E7FC457C2}"/>
            </a:ext>
          </a:extLst>
        </xdr:cNvPr>
        <xdr:cNvSpPr/>
      </xdr:nvSpPr>
      <xdr:spPr>
        <a:xfrm>
          <a:off x="3175000" y="1408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112552</xdr:rowOff>
    </xdr:from>
    <xdr:ext cx="762000" cy="259045"/>
    <xdr:sp macro="" textlink="">
      <xdr:nvSpPr>
        <xdr:cNvPr id="222" name="テキスト ボックス 221">
          <a:extLst>
            <a:ext uri="{FF2B5EF4-FFF2-40B4-BE49-F238E27FC236}">
              <a16:creationId xmlns:a16="http://schemas.microsoft.com/office/drawing/2014/main" id="{026F2EED-7A89-4AE1-B0CC-2C062B013CFC}"/>
            </a:ext>
          </a:extLst>
        </xdr:cNvPr>
        <xdr:cNvSpPr txBox="1"/>
      </xdr:nvSpPr>
      <xdr:spPr>
        <a:xfrm>
          <a:off x="2844800" y="1417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127493</xdr:rowOff>
    </xdr:from>
    <xdr:to>
      <xdr:col>11</xdr:col>
      <xdr:colOff>82550</xdr:colOff>
      <xdr:row>82</xdr:row>
      <xdr:rowOff>57643</xdr:rowOff>
    </xdr:to>
    <xdr:sp macro="" textlink="">
      <xdr:nvSpPr>
        <xdr:cNvPr id="223" name="楕円 222">
          <a:extLst>
            <a:ext uri="{FF2B5EF4-FFF2-40B4-BE49-F238E27FC236}">
              <a16:creationId xmlns:a16="http://schemas.microsoft.com/office/drawing/2014/main" id="{A3342C29-4D64-4743-9683-85B157C72D72}"/>
            </a:ext>
          </a:extLst>
        </xdr:cNvPr>
        <xdr:cNvSpPr/>
      </xdr:nvSpPr>
      <xdr:spPr>
        <a:xfrm>
          <a:off x="2286000" y="1401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42420</xdr:rowOff>
    </xdr:from>
    <xdr:ext cx="762000" cy="259045"/>
    <xdr:sp macro="" textlink="">
      <xdr:nvSpPr>
        <xdr:cNvPr id="224" name="テキスト ボックス 223">
          <a:extLst>
            <a:ext uri="{FF2B5EF4-FFF2-40B4-BE49-F238E27FC236}">
              <a16:creationId xmlns:a16="http://schemas.microsoft.com/office/drawing/2014/main" id="{6232FCB7-FADF-4CD1-908B-DF6DC23A101A}"/>
            </a:ext>
          </a:extLst>
        </xdr:cNvPr>
        <xdr:cNvSpPr txBox="1"/>
      </xdr:nvSpPr>
      <xdr:spPr>
        <a:xfrm>
          <a:off x="1955800" y="1410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89185</xdr:rowOff>
    </xdr:from>
    <xdr:to>
      <xdr:col>7</xdr:col>
      <xdr:colOff>31750</xdr:colOff>
      <xdr:row>82</xdr:row>
      <xdr:rowOff>19335</xdr:rowOff>
    </xdr:to>
    <xdr:sp macro="" textlink="">
      <xdr:nvSpPr>
        <xdr:cNvPr id="225" name="楕円 224">
          <a:extLst>
            <a:ext uri="{FF2B5EF4-FFF2-40B4-BE49-F238E27FC236}">
              <a16:creationId xmlns:a16="http://schemas.microsoft.com/office/drawing/2014/main" id="{79850FB1-2029-4FA6-AFD2-E8298D956BEB}"/>
            </a:ext>
          </a:extLst>
        </xdr:cNvPr>
        <xdr:cNvSpPr/>
      </xdr:nvSpPr>
      <xdr:spPr>
        <a:xfrm>
          <a:off x="1397000" y="1397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4112</xdr:rowOff>
    </xdr:from>
    <xdr:ext cx="762000" cy="259045"/>
    <xdr:sp macro="" textlink="">
      <xdr:nvSpPr>
        <xdr:cNvPr id="226" name="テキスト ボックス 225">
          <a:extLst>
            <a:ext uri="{FF2B5EF4-FFF2-40B4-BE49-F238E27FC236}">
              <a16:creationId xmlns:a16="http://schemas.microsoft.com/office/drawing/2014/main" id="{D63CB29C-B2D0-43A2-97C2-205EC8EBE617}"/>
            </a:ext>
          </a:extLst>
        </xdr:cNvPr>
        <xdr:cNvSpPr txBox="1"/>
      </xdr:nvSpPr>
      <xdr:spPr>
        <a:xfrm>
          <a:off x="1066800" y="1406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1AD3B39B-5A65-4779-901F-82DF76D13436}"/>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33B08789-4678-48A7-BF1F-519044AFCA1A}"/>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DA2A8E96-A100-40ED-996B-5CC1D38AE309}"/>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93BBB62-D4C6-488D-9C80-9FFEF1E43F5E}"/>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6331D317-B03D-4C61-A0A3-AAE0430B78CB}"/>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BF761871-4CE9-46E9-A4A9-8844163AAA28}"/>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1CE460EA-173F-49B2-B644-A02BBA14D8CF}"/>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FFEE552E-FB1A-4FFF-89FA-AD9C86FCB716}"/>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BE12D4BC-24CB-4F00-B658-8C49F17B35CC}"/>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8BD08D22-CD5B-46AD-9157-BCCE1623EC4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6B72AA38-5DE9-42C6-9829-4F404CE4B796}"/>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5ECA060C-9750-4C82-97F9-AB321CDF1AE1}"/>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FF785A3E-6B7E-4870-8751-25E6A198A996}"/>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平成１６年度以降、人事院勧告を準拠しており、今後も類似団体と同水準で推移する見込みである。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ADB5EC89-0A3E-4D09-8444-B8656DF3B09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2BA25802-D007-4354-A203-EFCC806008C5}"/>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a:extLst>
            <a:ext uri="{FF2B5EF4-FFF2-40B4-BE49-F238E27FC236}">
              <a16:creationId xmlns:a16="http://schemas.microsoft.com/office/drawing/2014/main" id="{5A3B0B74-8518-4C2B-B618-B51F04CEEFFB}"/>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a:extLst>
            <a:ext uri="{FF2B5EF4-FFF2-40B4-BE49-F238E27FC236}">
              <a16:creationId xmlns:a16="http://schemas.microsoft.com/office/drawing/2014/main" id="{4D8A4841-4FBC-4AA4-BE3C-A78B94630C2F}"/>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a:extLst>
            <a:ext uri="{FF2B5EF4-FFF2-40B4-BE49-F238E27FC236}">
              <a16:creationId xmlns:a16="http://schemas.microsoft.com/office/drawing/2014/main" id="{2DAEF64D-C00D-486B-A935-CC7EC837D19D}"/>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a:extLst>
            <a:ext uri="{FF2B5EF4-FFF2-40B4-BE49-F238E27FC236}">
              <a16:creationId xmlns:a16="http://schemas.microsoft.com/office/drawing/2014/main" id="{FC55DE0C-461F-42F9-AE64-48B8260BC311}"/>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5ABAB1CE-A1FD-4178-A2D8-EB4C6342CC34}"/>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E604C7F9-9644-4AC5-AAFB-9908C1A54093}"/>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a:extLst>
            <a:ext uri="{FF2B5EF4-FFF2-40B4-BE49-F238E27FC236}">
              <a16:creationId xmlns:a16="http://schemas.microsoft.com/office/drawing/2014/main" id="{2A0E58B6-CA3A-4244-B1AB-8CC7E2558964}"/>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a:extLst>
            <a:ext uri="{FF2B5EF4-FFF2-40B4-BE49-F238E27FC236}">
              <a16:creationId xmlns:a16="http://schemas.microsoft.com/office/drawing/2014/main" id="{A9DE4C7E-8EC9-4861-B348-4E814F239B78}"/>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a:extLst>
            <a:ext uri="{FF2B5EF4-FFF2-40B4-BE49-F238E27FC236}">
              <a16:creationId xmlns:a16="http://schemas.microsoft.com/office/drawing/2014/main" id="{D058CE67-955E-4DB4-A7C3-AA28D58113A3}"/>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a:extLst>
            <a:ext uri="{FF2B5EF4-FFF2-40B4-BE49-F238E27FC236}">
              <a16:creationId xmlns:a16="http://schemas.microsoft.com/office/drawing/2014/main" id="{684545A3-8F2F-4EF7-B43F-7802BC016DD3}"/>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8C86AC59-1FC2-4A44-B6DE-840BE7F19382}"/>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FE837CD2-38EB-448C-8A84-10C70B0D9CE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6F34715D-20AE-476E-9E9E-B9215A5AAFAE}"/>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136878</xdr:rowOff>
    </xdr:to>
    <xdr:cxnSp macro="">
      <xdr:nvCxnSpPr>
        <xdr:cNvPr id="255" name="直線コネクタ 254">
          <a:extLst>
            <a:ext uri="{FF2B5EF4-FFF2-40B4-BE49-F238E27FC236}">
              <a16:creationId xmlns:a16="http://schemas.microsoft.com/office/drawing/2014/main" id="{5C46C05E-F738-4A22-9A88-3340D09D049E}"/>
            </a:ext>
          </a:extLst>
        </xdr:cNvPr>
        <xdr:cNvCxnSpPr/>
      </xdr:nvCxnSpPr>
      <xdr:spPr>
        <a:xfrm flipV="1">
          <a:off x="17018000" y="1376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108955</xdr:rowOff>
    </xdr:from>
    <xdr:ext cx="762000" cy="259045"/>
    <xdr:sp macro="" textlink="">
      <xdr:nvSpPr>
        <xdr:cNvPr id="256" name="給与水準   （国との比較）最小値テキスト">
          <a:extLst>
            <a:ext uri="{FF2B5EF4-FFF2-40B4-BE49-F238E27FC236}">
              <a16:creationId xmlns:a16="http://schemas.microsoft.com/office/drawing/2014/main" id="{68538849-161E-4AF3-925F-EA3F63748CFB}"/>
            </a:ext>
          </a:extLst>
        </xdr:cNvPr>
        <xdr:cNvSpPr txBox="1"/>
      </xdr:nvSpPr>
      <xdr:spPr>
        <a:xfrm>
          <a:off x="17106900" y="1536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136878</xdr:rowOff>
    </xdr:from>
    <xdr:to>
      <xdr:col>81</xdr:col>
      <xdr:colOff>133350</xdr:colOff>
      <xdr:row>89</xdr:row>
      <xdr:rowOff>136878</xdr:rowOff>
    </xdr:to>
    <xdr:cxnSp macro="">
      <xdr:nvCxnSpPr>
        <xdr:cNvPr id="257" name="直線コネクタ 256">
          <a:extLst>
            <a:ext uri="{FF2B5EF4-FFF2-40B4-BE49-F238E27FC236}">
              <a16:creationId xmlns:a16="http://schemas.microsoft.com/office/drawing/2014/main" id="{A03EAB5C-EAA4-4059-921E-807D0BB1B5E5}"/>
            </a:ext>
          </a:extLst>
        </xdr:cNvPr>
        <xdr:cNvCxnSpPr/>
      </xdr:nvCxnSpPr>
      <xdr:spPr>
        <a:xfrm>
          <a:off x="16929100" y="1539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8" name="給与水準   （国との比較）最大値テキスト">
          <a:extLst>
            <a:ext uri="{FF2B5EF4-FFF2-40B4-BE49-F238E27FC236}">
              <a16:creationId xmlns:a16="http://schemas.microsoft.com/office/drawing/2014/main" id="{649E7B2F-6968-4C7E-A27A-A7DD5A4B31F5}"/>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9" name="直線コネクタ 258">
          <a:extLst>
            <a:ext uri="{FF2B5EF4-FFF2-40B4-BE49-F238E27FC236}">
              <a16:creationId xmlns:a16="http://schemas.microsoft.com/office/drawing/2014/main" id="{6757CA41-62A7-4080-8026-2A3A2673D946}"/>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98778</xdr:rowOff>
    </xdr:from>
    <xdr:to>
      <xdr:col>81</xdr:col>
      <xdr:colOff>44450</xdr:colOff>
      <xdr:row>85</xdr:row>
      <xdr:rowOff>112184</xdr:rowOff>
    </xdr:to>
    <xdr:cxnSp macro="">
      <xdr:nvCxnSpPr>
        <xdr:cNvPr id="260" name="直線コネクタ 259">
          <a:extLst>
            <a:ext uri="{FF2B5EF4-FFF2-40B4-BE49-F238E27FC236}">
              <a16:creationId xmlns:a16="http://schemas.microsoft.com/office/drawing/2014/main" id="{244CE1AB-557F-459F-A7A9-8030C43ED3B4}"/>
            </a:ext>
          </a:extLst>
        </xdr:cNvPr>
        <xdr:cNvCxnSpPr/>
      </xdr:nvCxnSpPr>
      <xdr:spPr>
        <a:xfrm>
          <a:off x="16179800" y="14672028"/>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37693</xdr:rowOff>
    </xdr:from>
    <xdr:ext cx="762000" cy="259045"/>
    <xdr:sp macro="" textlink="">
      <xdr:nvSpPr>
        <xdr:cNvPr id="261" name="給与水準   （国との比較）平均値テキスト">
          <a:extLst>
            <a:ext uri="{FF2B5EF4-FFF2-40B4-BE49-F238E27FC236}">
              <a16:creationId xmlns:a16="http://schemas.microsoft.com/office/drawing/2014/main" id="{A4559364-55FB-408E-8943-9A0976C59E7B}"/>
            </a:ext>
          </a:extLst>
        </xdr:cNvPr>
        <xdr:cNvSpPr txBox="1"/>
      </xdr:nvSpPr>
      <xdr:spPr>
        <a:xfrm>
          <a:off x="17106900" y="14439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21166</xdr:rowOff>
    </xdr:from>
    <xdr:to>
      <xdr:col>81</xdr:col>
      <xdr:colOff>95250</xdr:colOff>
      <xdr:row>85</xdr:row>
      <xdr:rowOff>122766</xdr:rowOff>
    </xdr:to>
    <xdr:sp macro="" textlink="">
      <xdr:nvSpPr>
        <xdr:cNvPr id="262" name="フローチャート: 判断 261">
          <a:extLst>
            <a:ext uri="{FF2B5EF4-FFF2-40B4-BE49-F238E27FC236}">
              <a16:creationId xmlns:a16="http://schemas.microsoft.com/office/drawing/2014/main" id="{510E2C2F-5586-4C92-914B-97D4954E407B}"/>
            </a:ext>
          </a:extLst>
        </xdr:cNvPr>
        <xdr:cNvSpPr/>
      </xdr:nvSpPr>
      <xdr:spPr>
        <a:xfrm>
          <a:off x="169672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98778</xdr:rowOff>
    </xdr:from>
    <xdr:to>
      <xdr:col>77</xdr:col>
      <xdr:colOff>44450</xdr:colOff>
      <xdr:row>85</xdr:row>
      <xdr:rowOff>98778</xdr:rowOff>
    </xdr:to>
    <xdr:cxnSp macro="">
      <xdr:nvCxnSpPr>
        <xdr:cNvPr id="263" name="直線コネクタ 262">
          <a:extLst>
            <a:ext uri="{FF2B5EF4-FFF2-40B4-BE49-F238E27FC236}">
              <a16:creationId xmlns:a16="http://schemas.microsoft.com/office/drawing/2014/main" id="{060A473D-6B67-4E87-9728-EF403B9752F4}"/>
            </a:ext>
          </a:extLst>
        </xdr:cNvPr>
        <xdr:cNvCxnSpPr/>
      </xdr:nvCxnSpPr>
      <xdr:spPr>
        <a:xfrm>
          <a:off x="15290800" y="1467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4" name="フローチャート: 判断 263">
          <a:extLst>
            <a:ext uri="{FF2B5EF4-FFF2-40B4-BE49-F238E27FC236}">
              <a16:creationId xmlns:a16="http://schemas.microsoft.com/office/drawing/2014/main" id="{78860215-E23C-4301-8F84-6D81FC1ADC9E}"/>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5" name="テキスト ボックス 264">
          <a:extLst>
            <a:ext uri="{FF2B5EF4-FFF2-40B4-BE49-F238E27FC236}">
              <a16:creationId xmlns:a16="http://schemas.microsoft.com/office/drawing/2014/main" id="{57D7C8BA-93DF-419A-99E6-24DD271A097A}"/>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71966</xdr:rowOff>
    </xdr:from>
    <xdr:to>
      <xdr:col>72</xdr:col>
      <xdr:colOff>203200</xdr:colOff>
      <xdr:row>85</xdr:row>
      <xdr:rowOff>98778</xdr:rowOff>
    </xdr:to>
    <xdr:cxnSp macro="">
      <xdr:nvCxnSpPr>
        <xdr:cNvPr id="266" name="直線コネクタ 265">
          <a:extLst>
            <a:ext uri="{FF2B5EF4-FFF2-40B4-BE49-F238E27FC236}">
              <a16:creationId xmlns:a16="http://schemas.microsoft.com/office/drawing/2014/main" id="{C986C18B-727B-4F22-89B6-FCF507E38B80}"/>
            </a:ext>
          </a:extLst>
        </xdr:cNvPr>
        <xdr:cNvCxnSpPr/>
      </xdr:nvCxnSpPr>
      <xdr:spPr>
        <a:xfrm>
          <a:off x="14401800" y="1464521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7" name="フローチャート: 判断 266">
          <a:extLst>
            <a:ext uri="{FF2B5EF4-FFF2-40B4-BE49-F238E27FC236}">
              <a16:creationId xmlns:a16="http://schemas.microsoft.com/office/drawing/2014/main" id="{D84A290A-2726-4642-A774-03F4623FA591}"/>
            </a:ext>
          </a:extLst>
        </xdr:cNvPr>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161166</xdr:rowOff>
    </xdr:from>
    <xdr:ext cx="762000" cy="259045"/>
    <xdr:sp macro="" textlink="">
      <xdr:nvSpPr>
        <xdr:cNvPr id="268" name="テキスト ボックス 267">
          <a:extLst>
            <a:ext uri="{FF2B5EF4-FFF2-40B4-BE49-F238E27FC236}">
              <a16:creationId xmlns:a16="http://schemas.microsoft.com/office/drawing/2014/main" id="{AF054C59-A361-4746-84C4-450BD326DF93}"/>
            </a:ext>
          </a:extLst>
        </xdr:cNvPr>
        <xdr:cNvSpPr txBox="1"/>
      </xdr:nvSpPr>
      <xdr:spPr>
        <a:xfrm>
          <a:off x="14909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71966</xdr:rowOff>
    </xdr:from>
    <xdr:to>
      <xdr:col>68</xdr:col>
      <xdr:colOff>152400</xdr:colOff>
      <xdr:row>85</xdr:row>
      <xdr:rowOff>112184</xdr:rowOff>
    </xdr:to>
    <xdr:cxnSp macro="">
      <xdr:nvCxnSpPr>
        <xdr:cNvPr id="269" name="直線コネクタ 268">
          <a:extLst>
            <a:ext uri="{FF2B5EF4-FFF2-40B4-BE49-F238E27FC236}">
              <a16:creationId xmlns:a16="http://schemas.microsoft.com/office/drawing/2014/main" id="{D7FDD64D-415D-488E-82BF-B77CD78928E3}"/>
            </a:ext>
          </a:extLst>
        </xdr:cNvPr>
        <xdr:cNvCxnSpPr/>
      </xdr:nvCxnSpPr>
      <xdr:spPr>
        <a:xfrm flipV="1">
          <a:off x="13512800" y="146452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74789</xdr:rowOff>
    </xdr:from>
    <xdr:to>
      <xdr:col>68</xdr:col>
      <xdr:colOff>203200</xdr:colOff>
      <xdr:row>86</xdr:row>
      <xdr:rowOff>4939</xdr:rowOff>
    </xdr:to>
    <xdr:sp macro="" textlink="">
      <xdr:nvSpPr>
        <xdr:cNvPr id="270" name="フローチャート: 判断 269">
          <a:extLst>
            <a:ext uri="{FF2B5EF4-FFF2-40B4-BE49-F238E27FC236}">
              <a16:creationId xmlns:a16="http://schemas.microsoft.com/office/drawing/2014/main" id="{81D498A3-5251-4173-B7E8-E383FAD3BF6D}"/>
            </a:ext>
          </a:extLst>
        </xdr:cNvPr>
        <xdr:cNvSpPr/>
      </xdr:nvSpPr>
      <xdr:spPr>
        <a:xfrm>
          <a:off x="14351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161166</xdr:rowOff>
    </xdr:from>
    <xdr:ext cx="762000" cy="259045"/>
    <xdr:sp macro="" textlink="">
      <xdr:nvSpPr>
        <xdr:cNvPr id="271" name="テキスト ボックス 270">
          <a:extLst>
            <a:ext uri="{FF2B5EF4-FFF2-40B4-BE49-F238E27FC236}">
              <a16:creationId xmlns:a16="http://schemas.microsoft.com/office/drawing/2014/main" id="{6B4EBE12-6E9A-44BE-8655-FAFBB267426E}"/>
            </a:ext>
          </a:extLst>
        </xdr:cNvPr>
        <xdr:cNvSpPr txBox="1"/>
      </xdr:nvSpPr>
      <xdr:spPr>
        <a:xfrm>
          <a:off x="14020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72" name="フローチャート: 判断 271">
          <a:extLst>
            <a:ext uri="{FF2B5EF4-FFF2-40B4-BE49-F238E27FC236}">
              <a16:creationId xmlns:a16="http://schemas.microsoft.com/office/drawing/2014/main" id="{53695B38-1B2A-4B3E-AF4C-AA06FC3D643F}"/>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73" name="テキスト ボックス 272">
          <a:extLst>
            <a:ext uri="{FF2B5EF4-FFF2-40B4-BE49-F238E27FC236}">
              <a16:creationId xmlns:a16="http://schemas.microsoft.com/office/drawing/2014/main" id="{60DA9789-1578-41D1-A1AC-22DCCA33828F}"/>
            </a:ext>
          </a:extLst>
        </xdr:cNvPr>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9C8EFD87-7F1B-447D-90EB-D96439F54C03}"/>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31E2F8C2-5274-4A4E-8385-AF8B55FF11BA}"/>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FB488FA1-32D0-4E6D-AF97-21E461760163}"/>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CFBF6E3D-8C76-49FD-92DB-741120932F09}"/>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4FE1A463-42A7-408A-B964-C482EABA11C9}"/>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9" name="楕円 278">
          <a:extLst>
            <a:ext uri="{FF2B5EF4-FFF2-40B4-BE49-F238E27FC236}">
              <a16:creationId xmlns:a16="http://schemas.microsoft.com/office/drawing/2014/main" id="{35825F5B-DF5A-414D-9E2D-20D73A0F5BA5}"/>
            </a:ext>
          </a:extLst>
        </xdr:cNvPr>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33461</xdr:rowOff>
    </xdr:from>
    <xdr:ext cx="762000" cy="259045"/>
    <xdr:sp macro="" textlink="">
      <xdr:nvSpPr>
        <xdr:cNvPr id="280" name="給与水準   （国との比較）該当値テキスト">
          <a:extLst>
            <a:ext uri="{FF2B5EF4-FFF2-40B4-BE49-F238E27FC236}">
              <a16:creationId xmlns:a16="http://schemas.microsoft.com/office/drawing/2014/main" id="{29482504-9092-443B-94D1-1589847D0828}"/>
            </a:ext>
          </a:extLst>
        </xdr:cNvPr>
        <xdr:cNvSpPr txBox="1"/>
      </xdr:nvSpPr>
      <xdr:spPr>
        <a:xfrm>
          <a:off x="171069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47978</xdr:rowOff>
    </xdr:from>
    <xdr:to>
      <xdr:col>77</xdr:col>
      <xdr:colOff>95250</xdr:colOff>
      <xdr:row>85</xdr:row>
      <xdr:rowOff>149578</xdr:rowOff>
    </xdr:to>
    <xdr:sp macro="" textlink="">
      <xdr:nvSpPr>
        <xdr:cNvPr id="281" name="楕円 280">
          <a:extLst>
            <a:ext uri="{FF2B5EF4-FFF2-40B4-BE49-F238E27FC236}">
              <a16:creationId xmlns:a16="http://schemas.microsoft.com/office/drawing/2014/main" id="{9D21A119-9F97-4B2A-9CA9-3D4AD1C98555}"/>
            </a:ext>
          </a:extLst>
        </xdr:cNvPr>
        <xdr:cNvSpPr/>
      </xdr:nvSpPr>
      <xdr:spPr>
        <a:xfrm>
          <a:off x="16129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134355</xdr:rowOff>
    </xdr:from>
    <xdr:ext cx="736600" cy="259045"/>
    <xdr:sp macro="" textlink="">
      <xdr:nvSpPr>
        <xdr:cNvPr id="282" name="テキスト ボックス 281">
          <a:extLst>
            <a:ext uri="{FF2B5EF4-FFF2-40B4-BE49-F238E27FC236}">
              <a16:creationId xmlns:a16="http://schemas.microsoft.com/office/drawing/2014/main" id="{2E8CE65C-5BF8-456B-A96A-A000B8757BBF}"/>
            </a:ext>
          </a:extLst>
        </xdr:cNvPr>
        <xdr:cNvSpPr txBox="1"/>
      </xdr:nvSpPr>
      <xdr:spPr>
        <a:xfrm>
          <a:off x="15798800" y="1470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47978</xdr:rowOff>
    </xdr:from>
    <xdr:to>
      <xdr:col>73</xdr:col>
      <xdr:colOff>44450</xdr:colOff>
      <xdr:row>85</xdr:row>
      <xdr:rowOff>149578</xdr:rowOff>
    </xdr:to>
    <xdr:sp macro="" textlink="">
      <xdr:nvSpPr>
        <xdr:cNvPr id="283" name="楕円 282">
          <a:extLst>
            <a:ext uri="{FF2B5EF4-FFF2-40B4-BE49-F238E27FC236}">
              <a16:creationId xmlns:a16="http://schemas.microsoft.com/office/drawing/2014/main" id="{5FABF761-E842-458C-B440-CC8943C838BA}"/>
            </a:ext>
          </a:extLst>
        </xdr:cNvPr>
        <xdr:cNvSpPr/>
      </xdr:nvSpPr>
      <xdr:spPr>
        <a:xfrm>
          <a:off x="15240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84" name="テキスト ボックス 283">
          <a:extLst>
            <a:ext uri="{FF2B5EF4-FFF2-40B4-BE49-F238E27FC236}">
              <a16:creationId xmlns:a16="http://schemas.microsoft.com/office/drawing/2014/main" id="{39359A5C-A89E-40B1-AF84-F54BCC8D610D}"/>
            </a:ext>
          </a:extLst>
        </xdr:cNvPr>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21166</xdr:rowOff>
    </xdr:from>
    <xdr:to>
      <xdr:col>68</xdr:col>
      <xdr:colOff>203200</xdr:colOff>
      <xdr:row>85</xdr:row>
      <xdr:rowOff>122766</xdr:rowOff>
    </xdr:to>
    <xdr:sp macro="" textlink="">
      <xdr:nvSpPr>
        <xdr:cNvPr id="285" name="楕円 284">
          <a:extLst>
            <a:ext uri="{FF2B5EF4-FFF2-40B4-BE49-F238E27FC236}">
              <a16:creationId xmlns:a16="http://schemas.microsoft.com/office/drawing/2014/main" id="{67546FC5-44D1-45C1-956C-99620F6101BE}"/>
            </a:ext>
          </a:extLst>
        </xdr:cNvPr>
        <xdr:cNvSpPr/>
      </xdr:nvSpPr>
      <xdr:spPr>
        <a:xfrm>
          <a:off x="14351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132943</xdr:rowOff>
    </xdr:from>
    <xdr:ext cx="762000" cy="259045"/>
    <xdr:sp macro="" textlink="">
      <xdr:nvSpPr>
        <xdr:cNvPr id="286" name="テキスト ボックス 285">
          <a:extLst>
            <a:ext uri="{FF2B5EF4-FFF2-40B4-BE49-F238E27FC236}">
              <a16:creationId xmlns:a16="http://schemas.microsoft.com/office/drawing/2014/main" id="{48A350B5-81DB-432D-86C8-5DC1803E969C}"/>
            </a:ext>
          </a:extLst>
        </xdr:cNvPr>
        <xdr:cNvSpPr txBox="1"/>
      </xdr:nvSpPr>
      <xdr:spPr>
        <a:xfrm>
          <a:off x="14020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7" name="楕円 286">
          <a:extLst>
            <a:ext uri="{FF2B5EF4-FFF2-40B4-BE49-F238E27FC236}">
              <a16:creationId xmlns:a16="http://schemas.microsoft.com/office/drawing/2014/main" id="{FA86428F-E46F-41AC-9341-6B79399B7A80}"/>
            </a:ext>
          </a:extLst>
        </xdr:cNvPr>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88" name="テキスト ボックス 287">
          <a:extLst>
            <a:ext uri="{FF2B5EF4-FFF2-40B4-BE49-F238E27FC236}">
              <a16:creationId xmlns:a16="http://schemas.microsoft.com/office/drawing/2014/main" id="{C98B3815-9DEB-43E8-8307-6D8937BDB971}"/>
            </a:ext>
          </a:extLst>
        </xdr:cNvPr>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524D83FB-C2BB-463C-A45D-5F76E54C47F1}"/>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D2D37913-3F2E-410B-9572-0EF33641F4DE}"/>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F0D84B0D-0C1B-4721-943B-D59D5A06AD45}"/>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CCEB693E-381B-4735-83E4-094E62367B2D}"/>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E7A2A628-63D3-495B-8985-6FD34709F827}"/>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F7F82367-841D-477F-AD60-6DCCBFFC41AD}"/>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F6461097-6876-4C54-990F-CED35ACB0135}"/>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A6939697-C520-45AB-BC6C-DBA814398D75}"/>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3B4540DA-DA5B-437E-BBEE-8B69124244C9}"/>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540B0873-E2D2-4165-B3A7-D9C40F2E9894}"/>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E473FAF1-4425-4300-B2D2-A07B0673DE5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D2258ED7-74CF-4E70-AA9E-43F89B40105A}"/>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86037F1-DC36-4A5F-AE5D-7B4ACE62AEBF}"/>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類似団体平均より高い数値で推移している。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人事担当において、長期的な年度別退職者数に基づき、新規採用や再任用者数を決定しており、今後も類似団体平均職員数と比較しながら、人口規模に見合う定員管理に努める。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20FC2659-0F13-4CC2-A08E-41ECCE61A678}"/>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70201DB8-9887-4A87-A67B-9836B95EB029}"/>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D0BD17A7-F15E-485A-9ADF-EB5780E7526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a:extLst>
            <a:ext uri="{FF2B5EF4-FFF2-40B4-BE49-F238E27FC236}">
              <a16:creationId xmlns:a16="http://schemas.microsoft.com/office/drawing/2014/main" id="{5C96E7C6-DFAA-4255-B75F-8F56D1BDFC6E}"/>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a:extLst>
            <a:ext uri="{FF2B5EF4-FFF2-40B4-BE49-F238E27FC236}">
              <a16:creationId xmlns:a16="http://schemas.microsoft.com/office/drawing/2014/main" id="{9AD8A12B-2423-4C84-A5BA-6E18AF7DF811}"/>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a:extLst>
            <a:ext uri="{FF2B5EF4-FFF2-40B4-BE49-F238E27FC236}">
              <a16:creationId xmlns:a16="http://schemas.microsoft.com/office/drawing/2014/main" id="{A8FE0AB3-5A93-4E4E-A2B0-116D285BCE5F}"/>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a:extLst>
            <a:ext uri="{FF2B5EF4-FFF2-40B4-BE49-F238E27FC236}">
              <a16:creationId xmlns:a16="http://schemas.microsoft.com/office/drawing/2014/main" id="{9C753C60-B940-4698-8547-118F4EB59E2F}"/>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a:extLst>
            <a:ext uri="{FF2B5EF4-FFF2-40B4-BE49-F238E27FC236}">
              <a16:creationId xmlns:a16="http://schemas.microsoft.com/office/drawing/2014/main" id="{AB79B657-1B4D-45C5-9DED-E47A77F824DB}"/>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a:extLst>
            <a:ext uri="{FF2B5EF4-FFF2-40B4-BE49-F238E27FC236}">
              <a16:creationId xmlns:a16="http://schemas.microsoft.com/office/drawing/2014/main" id="{BFE40C30-64E7-4937-BDF2-EA99E6B7E566}"/>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a:extLst>
            <a:ext uri="{FF2B5EF4-FFF2-40B4-BE49-F238E27FC236}">
              <a16:creationId xmlns:a16="http://schemas.microsoft.com/office/drawing/2014/main" id="{3FA62675-3B28-4AEC-97F6-FF826AE48B06}"/>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a:extLst>
            <a:ext uri="{FF2B5EF4-FFF2-40B4-BE49-F238E27FC236}">
              <a16:creationId xmlns:a16="http://schemas.microsoft.com/office/drawing/2014/main" id="{E9249B08-5274-4ABB-A413-04A126AF579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F22251EA-5854-478B-A110-FF8A32BF611F}"/>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1D88F965-9B9A-4EAB-9199-76BF9B3EE14E}"/>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78004</xdr:rowOff>
    </xdr:from>
    <xdr:to>
      <xdr:col>81</xdr:col>
      <xdr:colOff>44450</xdr:colOff>
      <xdr:row>67</xdr:row>
      <xdr:rowOff>123444</xdr:rowOff>
    </xdr:to>
    <xdr:cxnSp macro="">
      <xdr:nvCxnSpPr>
        <xdr:cNvPr id="315" name="直線コネクタ 314">
          <a:extLst>
            <a:ext uri="{FF2B5EF4-FFF2-40B4-BE49-F238E27FC236}">
              <a16:creationId xmlns:a16="http://schemas.microsoft.com/office/drawing/2014/main" id="{CA0BDE75-06DE-4D35-9C75-849BB038FFDA}"/>
            </a:ext>
          </a:extLst>
        </xdr:cNvPr>
        <xdr:cNvCxnSpPr/>
      </xdr:nvCxnSpPr>
      <xdr:spPr>
        <a:xfrm flipV="1">
          <a:off x="17018000" y="10365004"/>
          <a:ext cx="0" cy="1245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95521</xdr:rowOff>
    </xdr:from>
    <xdr:ext cx="762000" cy="259045"/>
    <xdr:sp macro="" textlink="">
      <xdr:nvSpPr>
        <xdr:cNvPr id="316" name="定員管理の状況最小値テキスト">
          <a:extLst>
            <a:ext uri="{FF2B5EF4-FFF2-40B4-BE49-F238E27FC236}">
              <a16:creationId xmlns:a16="http://schemas.microsoft.com/office/drawing/2014/main" id="{3A8FAF07-B9BE-402A-B0A9-AEDC69FBD301}"/>
            </a:ext>
          </a:extLst>
        </xdr:cNvPr>
        <xdr:cNvSpPr txBox="1"/>
      </xdr:nvSpPr>
      <xdr:spPr>
        <a:xfrm>
          <a:off x="17106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123444</xdr:rowOff>
    </xdr:from>
    <xdr:to>
      <xdr:col>81</xdr:col>
      <xdr:colOff>133350</xdr:colOff>
      <xdr:row>67</xdr:row>
      <xdr:rowOff>123444</xdr:rowOff>
    </xdr:to>
    <xdr:cxnSp macro="">
      <xdr:nvCxnSpPr>
        <xdr:cNvPr id="317" name="直線コネクタ 316">
          <a:extLst>
            <a:ext uri="{FF2B5EF4-FFF2-40B4-BE49-F238E27FC236}">
              <a16:creationId xmlns:a16="http://schemas.microsoft.com/office/drawing/2014/main" id="{BC9FB571-CAE6-4447-9301-25519A9CC470}"/>
            </a:ext>
          </a:extLst>
        </xdr:cNvPr>
        <xdr:cNvCxnSpPr/>
      </xdr:nvCxnSpPr>
      <xdr:spPr>
        <a:xfrm>
          <a:off x="16929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164381</xdr:rowOff>
    </xdr:from>
    <xdr:ext cx="762000" cy="259045"/>
    <xdr:sp macro="" textlink="">
      <xdr:nvSpPr>
        <xdr:cNvPr id="318" name="定員管理の状況最大値テキスト">
          <a:extLst>
            <a:ext uri="{FF2B5EF4-FFF2-40B4-BE49-F238E27FC236}">
              <a16:creationId xmlns:a16="http://schemas.microsoft.com/office/drawing/2014/main" id="{9A772A3D-6E55-43B1-A858-F5CC7FF3BBC5}"/>
            </a:ext>
          </a:extLst>
        </xdr:cNvPr>
        <xdr:cNvSpPr txBox="1"/>
      </xdr:nvSpPr>
      <xdr:spPr>
        <a:xfrm>
          <a:off x="17106900" y="1010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78004</xdr:rowOff>
    </xdr:from>
    <xdr:to>
      <xdr:col>81</xdr:col>
      <xdr:colOff>133350</xdr:colOff>
      <xdr:row>60</xdr:row>
      <xdr:rowOff>78004</xdr:rowOff>
    </xdr:to>
    <xdr:cxnSp macro="">
      <xdr:nvCxnSpPr>
        <xdr:cNvPr id="319" name="直線コネクタ 318">
          <a:extLst>
            <a:ext uri="{FF2B5EF4-FFF2-40B4-BE49-F238E27FC236}">
              <a16:creationId xmlns:a16="http://schemas.microsoft.com/office/drawing/2014/main" id="{7C9D8AB0-8459-4BCD-A6AF-DEBEA8B4EB70}"/>
            </a:ext>
          </a:extLst>
        </xdr:cNvPr>
        <xdr:cNvCxnSpPr/>
      </xdr:nvCxnSpPr>
      <xdr:spPr>
        <a:xfrm>
          <a:off x="16929100" y="1036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8255</xdr:rowOff>
    </xdr:from>
    <xdr:to>
      <xdr:col>81</xdr:col>
      <xdr:colOff>44450</xdr:colOff>
      <xdr:row>62</xdr:row>
      <xdr:rowOff>19838</xdr:rowOff>
    </xdr:to>
    <xdr:cxnSp macro="">
      <xdr:nvCxnSpPr>
        <xdr:cNvPr id="320" name="直線コネクタ 319">
          <a:extLst>
            <a:ext uri="{FF2B5EF4-FFF2-40B4-BE49-F238E27FC236}">
              <a16:creationId xmlns:a16="http://schemas.microsoft.com/office/drawing/2014/main" id="{2220223E-5543-411C-8F2A-EBA8F743B14C}"/>
            </a:ext>
          </a:extLst>
        </xdr:cNvPr>
        <xdr:cNvCxnSpPr/>
      </xdr:nvCxnSpPr>
      <xdr:spPr>
        <a:xfrm>
          <a:off x="16179800" y="10638155"/>
          <a:ext cx="838200" cy="11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98620</xdr:rowOff>
    </xdr:from>
    <xdr:ext cx="762000" cy="259045"/>
    <xdr:sp macro="" textlink="">
      <xdr:nvSpPr>
        <xdr:cNvPr id="321" name="定員管理の状況平均値テキスト">
          <a:extLst>
            <a:ext uri="{FF2B5EF4-FFF2-40B4-BE49-F238E27FC236}">
              <a16:creationId xmlns:a16="http://schemas.microsoft.com/office/drawing/2014/main" id="{5CFB0EE0-29D7-4DCA-AA02-93DF45FDA357}"/>
            </a:ext>
          </a:extLst>
        </xdr:cNvPr>
        <xdr:cNvSpPr txBox="1"/>
      </xdr:nvSpPr>
      <xdr:spPr>
        <a:xfrm>
          <a:off x="17106900" y="1038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82093</xdr:rowOff>
    </xdr:from>
    <xdr:to>
      <xdr:col>81</xdr:col>
      <xdr:colOff>95250</xdr:colOff>
      <xdr:row>62</xdr:row>
      <xdr:rowOff>12243</xdr:rowOff>
    </xdr:to>
    <xdr:sp macro="" textlink="">
      <xdr:nvSpPr>
        <xdr:cNvPr id="322" name="フローチャート: 判断 321">
          <a:extLst>
            <a:ext uri="{FF2B5EF4-FFF2-40B4-BE49-F238E27FC236}">
              <a16:creationId xmlns:a16="http://schemas.microsoft.com/office/drawing/2014/main" id="{5943736C-D3F1-48CF-AEAE-144BB2780B5D}"/>
            </a:ext>
          </a:extLst>
        </xdr:cNvPr>
        <xdr:cNvSpPr/>
      </xdr:nvSpPr>
      <xdr:spPr>
        <a:xfrm>
          <a:off x="169672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164262</xdr:rowOff>
    </xdr:from>
    <xdr:to>
      <xdr:col>77</xdr:col>
      <xdr:colOff>44450</xdr:colOff>
      <xdr:row>62</xdr:row>
      <xdr:rowOff>8255</xdr:rowOff>
    </xdr:to>
    <xdr:cxnSp macro="">
      <xdr:nvCxnSpPr>
        <xdr:cNvPr id="323" name="直線コネクタ 322">
          <a:extLst>
            <a:ext uri="{FF2B5EF4-FFF2-40B4-BE49-F238E27FC236}">
              <a16:creationId xmlns:a16="http://schemas.microsoft.com/office/drawing/2014/main" id="{80E7C295-D85E-42DE-8E32-F60C965D0A67}"/>
            </a:ext>
          </a:extLst>
        </xdr:cNvPr>
        <xdr:cNvCxnSpPr/>
      </xdr:nvCxnSpPr>
      <xdr:spPr>
        <a:xfrm>
          <a:off x="15290800" y="10622712"/>
          <a:ext cx="889000" cy="1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76302</xdr:rowOff>
    </xdr:from>
    <xdr:to>
      <xdr:col>77</xdr:col>
      <xdr:colOff>95250</xdr:colOff>
      <xdr:row>62</xdr:row>
      <xdr:rowOff>6452</xdr:rowOff>
    </xdr:to>
    <xdr:sp macro="" textlink="">
      <xdr:nvSpPr>
        <xdr:cNvPr id="324" name="フローチャート: 判断 323">
          <a:extLst>
            <a:ext uri="{FF2B5EF4-FFF2-40B4-BE49-F238E27FC236}">
              <a16:creationId xmlns:a16="http://schemas.microsoft.com/office/drawing/2014/main" id="{64F11DEC-09F5-42AA-96AB-D03B76653037}"/>
            </a:ext>
          </a:extLst>
        </xdr:cNvPr>
        <xdr:cNvSpPr/>
      </xdr:nvSpPr>
      <xdr:spPr>
        <a:xfrm>
          <a:off x="16129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16629</xdr:rowOff>
    </xdr:from>
    <xdr:ext cx="736600" cy="259045"/>
    <xdr:sp macro="" textlink="">
      <xdr:nvSpPr>
        <xdr:cNvPr id="325" name="テキスト ボックス 324">
          <a:extLst>
            <a:ext uri="{FF2B5EF4-FFF2-40B4-BE49-F238E27FC236}">
              <a16:creationId xmlns:a16="http://schemas.microsoft.com/office/drawing/2014/main" id="{4394BAE2-EE26-498C-863F-BD0B80D631BB}"/>
            </a:ext>
          </a:extLst>
        </xdr:cNvPr>
        <xdr:cNvSpPr txBox="1"/>
      </xdr:nvSpPr>
      <xdr:spPr>
        <a:xfrm>
          <a:off x="15798800" y="10303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161366</xdr:rowOff>
    </xdr:from>
    <xdr:to>
      <xdr:col>72</xdr:col>
      <xdr:colOff>203200</xdr:colOff>
      <xdr:row>61</xdr:row>
      <xdr:rowOff>164262</xdr:rowOff>
    </xdr:to>
    <xdr:cxnSp macro="">
      <xdr:nvCxnSpPr>
        <xdr:cNvPr id="326" name="直線コネクタ 325">
          <a:extLst>
            <a:ext uri="{FF2B5EF4-FFF2-40B4-BE49-F238E27FC236}">
              <a16:creationId xmlns:a16="http://schemas.microsoft.com/office/drawing/2014/main" id="{A1E90490-3BBC-4778-B1E6-D106F9874FC1}"/>
            </a:ext>
          </a:extLst>
        </xdr:cNvPr>
        <xdr:cNvCxnSpPr/>
      </xdr:nvCxnSpPr>
      <xdr:spPr>
        <a:xfrm>
          <a:off x="14401800" y="10619816"/>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75819</xdr:rowOff>
    </xdr:from>
    <xdr:to>
      <xdr:col>73</xdr:col>
      <xdr:colOff>44450</xdr:colOff>
      <xdr:row>62</xdr:row>
      <xdr:rowOff>5969</xdr:rowOff>
    </xdr:to>
    <xdr:sp macro="" textlink="">
      <xdr:nvSpPr>
        <xdr:cNvPr id="327" name="フローチャート: 判断 326">
          <a:extLst>
            <a:ext uri="{FF2B5EF4-FFF2-40B4-BE49-F238E27FC236}">
              <a16:creationId xmlns:a16="http://schemas.microsoft.com/office/drawing/2014/main" id="{A4028CF5-2EF2-4DBF-8BC5-25C0DEC3B62C}"/>
            </a:ext>
          </a:extLst>
        </xdr:cNvPr>
        <xdr:cNvSpPr/>
      </xdr:nvSpPr>
      <xdr:spPr>
        <a:xfrm>
          <a:off x="15240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16146</xdr:rowOff>
    </xdr:from>
    <xdr:ext cx="762000" cy="259045"/>
    <xdr:sp macro="" textlink="">
      <xdr:nvSpPr>
        <xdr:cNvPr id="328" name="テキスト ボックス 327">
          <a:extLst>
            <a:ext uri="{FF2B5EF4-FFF2-40B4-BE49-F238E27FC236}">
              <a16:creationId xmlns:a16="http://schemas.microsoft.com/office/drawing/2014/main" id="{1C58D85A-3FA6-4A44-BE6B-E6586FEFF420}"/>
            </a:ext>
          </a:extLst>
        </xdr:cNvPr>
        <xdr:cNvSpPr txBox="1"/>
      </xdr:nvSpPr>
      <xdr:spPr>
        <a:xfrm>
          <a:off x="14909800" y="10303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161366</xdr:rowOff>
    </xdr:from>
    <xdr:to>
      <xdr:col>68</xdr:col>
      <xdr:colOff>152400</xdr:colOff>
      <xdr:row>61</xdr:row>
      <xdr:rowOff>163296</xdr:rowOff>
    </xdr:to>
    <xdr:cxnSp macro="">
      <xdr:nvCxnSpPr>
        <xdr:cNvPr id="329" name="直線コネクタ 328">
          <a:extLst>
            <a:ext uri="{FF2B5EF4-FFF2-40B4-BE49-F238E27FC236}">
              <a16:creationId xmlns:a16="http://schemas.microsoft.com/office/drawing/2014/main" id="{E0DD57EB-BC23-476E-86E6-999EAC2BD17C}"/>
            </a:ext>
          </a:extLst>
        </xdr:cNvPr>
        <xdr:cNvCxnSpPr/>
      </xdr:nvCxnSpPr>
      <xdr:spPr>
        <a:xfrm flipV="1">
          <a:off x="13512800" y="10619816"/>
          <a:ext cx="8890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72923</xdr:rowOff>
    </xdr:from>
    <xdr:to>
      <xdr:col>68</xdr:col>
      <xdr:colOff>203200</xdr:colOff>
      <xdr:row>62</xdr:row>
      <xdr:rowOff>3073</xdr:rowOff>
    </xdr:to>
    <xdr:sp macro="" textlink="">
      <xdr:nvSpPr>
        <xdr:cNvPr id="330" name="フローチャート: 判断 329">
          <a:extLst>
            <a:ext uri="{FF2B5EF4-FFF2-40B4-BE49-F238E27FC236}">
              <a16:creationId xmlns:a16="http://schemas.microsoft.com/office/drawing/2014/main" id="{73DA93AA-9B02-4252-A559-3799B35B8832}"/>
            </a:ext>
          </a:extLst>
        </xdr:cNvPr>
        <xdr:cNvSpPr/>
      </xdr:nvSpPr>
      <xdr:spPr>
        <a:xfrm>
          <a:off x="14351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13250</xdr:rowOff>
    </xdr:from>
    <xdr:ext cx="762000" cy="259045"/>
    <xdr:sp macro="" textlink="">
      <xdr:nvSpPr>
        <xdr:cNvPr id="331" name="テキスト ボックス 330">
          <a:extLst>
            <a:ext uri="{FF2B5EF4-FFF2-40B4-BE49-F238E27FC236}">
              <a16:creationId xmlns:a16="http://schemas.microsoft.com/office/drawing/2014/main" id="{F581C6E1-0512-4775-BE28-3AB7264CA6E2}"/>
            </a:ext>
          </a:extLst>
        </xdr:cNvPr>
        <xdr:cNvSpPr txBox="1"/>
      </xdr:nvSpPr>
      <xdr:spPr>
        <a:xfrm>
          <a:off x="14020800" y="1030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60858</xdr:rowOff>
    </xdr:from>
    <xdr:to>
      <xdr:col>64</xdr:col>
      <xdr:colOff>152400</xdr:colOff>
      <xdr:row>61</xdr:row>
      <xdr:rowOff>162458</xdr:rowOff>
    </xdr:to>
    <xdr:sp macro="" textlink="">
      <xdr:nvSpPr>
        <xdr:cNvPr id="332" name="フローチャート: 判断 331">
          <a:extLst>
            <a:ext uri="{FF2B5EF4-FFF2-40B4-BE49-F238E27FC236}">
              <a16:creationId xmlns:a16="http://schemas.microsoft.com/office/drawing/2014/main" id="{BBFAE57D-A36A-44B8-BB95-E401BD697632}"/>
            </a:ext>
          </a:extLst>
        </xdr:cNvPr>
        <xdr:cNvSpPr/>
      </xdr:nvSpPr>
      <xdr:spPr>
        <a:xfrm>
          <a:off x="13462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1185</xdr:rowOff>
    </xdr:from>
    <xdr:ext cx="762000" cy="259045"/>
    <xdr:sp macro="" textlink="">
      <xdr:nvSpPr>
        <xdr:cNvPr id="333" name="テキスト ボックス 332">
          <a:extLst>
            <a:ext uri="{FF2B5EF4-FFF2-40B4-BE49-F238E27FC236}">
              <a16:creationId xmlns:a16="http://schemas.microsoft.com/office/drawing/2014/main" id="{21147D99-D72B-49C4-8E36-78695D1C7097}"/>
            </a:ext>
          </a:extLst>
        </xdr:cNvPr>
        <xdr:cNvSpPr txBox="1"/>
      </xdr:nvSpPr>
      <xdr:spPr>
        <a:xfrm>
          <a:off x="13131800" y="1028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AD848097-80C8-4FDF-8463-AA0BBE0ECA42}"/>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52C1C69D-628B-4CF2-92C2-759E1BB86EC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C17F015F-4041-4585-98FB-DD0D7CC7459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20E22B4B-B54F-4F02-9934-BC0AB7FF7219}"/>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985DBBFA-36DB-4B9E-B7D1-BB9D62E30AB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140488</xdr:rowOff>
    </xdr:from>
    <xdr:to>
      <xdr:col>81</xdr:col>
      <xdr:colOff>95250</xdr:colOff>
      <xdr:row>62</xdr:row>
      <xdr:rowOff>70638</xdr:rowOff>
    </xdr:to>
    <xdr:sp macro="" textlink="">
      <xdr:nvSpPr>
        <xdr:cNvPr id="339" name="楕円 338">
          <a:extLst>
            <a:ext uri="{FF2B5EF4-FFF2-40B4-BE49-F238E27FC236}">
              <a16:creationId xmlns:a16="http://schemas.microsoft.com/office/drawing/2014/main" id="{0E91D20D-3FD0-478A-A9EA-E4C9689939E7}"/>
            </a:ext>
          </a:extLst>
        </xdr:cNvPr>
        <xdr:cNvSpPr/>
      </xdr:nvSpPr>
      <xdr:spPr>
        <a:xfrm>
          <a:off x="16967200" y="1059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112565</xdr:rowOff>
    </xdr:from>
    <xdr:ext cx="762000" cy="259045"/>
    <xdr:sp macro="" textlink="">
      <xdr:nvSpPr>
        <xdr:cNvPr id="340" name="定員管理の状況該当値テキスト">
          <a:extLst>
            <a:ext uri="{FF2B5EF4-FFF2-40B4-BE49-F238E27FC236}">
              <a16:creationId xmlns:a16="http://schemas.microsoft.com/office/drawing/2014/main" id="{7745AB41-6DF8-406A-B7B5-166E7553C38D}"/>
            </a:ext>
          </a:extLst>
        </xdr:cNvPr>
        <xdr:cNvSpPr txBox="1"/>
      </xdr:nvSpPr>
      <xdr:spPr>
        <a:xfrm>
          <a:off x="17106900" y="10571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128905</xdr:rowOff>
    </xdr:from>
    <xdr:to>
      <xdr:col>77</xdr:col>
      <xdr:colOff>95250</xdr:colOff>
      <xdr:row>62</xdr:row>
      <xdr:rowOff>59055</xdr:rowOff>
    </xdr:to>
    <xdr:sp macro="" textlink="">
      <xdr:nvSpPr>
        <xdr:cNvPr id="341" name="楕円 340">
          <a:extLst>
            <a:ext uri="{FF2B5EF4-FFF2-40B4-BE49-F238E27FC236}">
              <a16:creationId xmlns:a16="http://schemas.microsoft.com/office/drawing/2014/main" id="{34A2B54C-90B3-4587-989E-6EAFEAEFBE3F}"/>
            </a:ext>
          </a:extLst>
        </xdr:cNvPr>
        <xdr:cNvSpPr/>
      </xdr:nvSpPr>
      <xdr:spPr>
        <a:xfrm>
          <a:off x="16129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43832</xdr:rowOff>
    </xdr:from>
    <xdr:ext cx="736600" cy="259045"/>
    <xdr:sp macro="" textlink="">
      <xdr:nvSpPr>
        <xdr:cNvPr id="342" name="テキスト ボックス 341">
          <a:extLst>
            <a:ext uri="{FF2B5EF4-FFF2-40B4-BE49-F238E27FC236}">
              <a16:creationId xmlns:a16="http://schemas.microsoft.com/office/drawing/2014/main" id="{7B622EF6-485C-4E6D-B5A9-62EA95817EEF}"/>
            </a:ext>
          </a:extLst>
        </xdr:cNvPr>
        <xdr:cNvSpPr txBox="1"/>
      </xdr:nvSpPr>
      <xdr:spPr>
        <a:xfrm>
          <a:off x="15798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113462</xdr:rowOff>
    </xdr:from>
    <xdr:to>
      <xdr:col>73</xdr:col>
      <xdr:colOff>44450</xdr:colOff>
      <xdr:row>62</xdr:row>
      <xdr:rowOff>43612</xdr:rowOff>
    </xdr:to>
    <xdr:sp macro="" textlink="">
      <xdr:nvSpPr>
        <xdr:cNvPr id="343" name="楕円 342">
          <a:extLst>
            <a:ext uri="{FF2B5EF4-FFF2-40B4-BE49-F238E27FC236}">
              <a16:creationId xmlns:a16="http://schemas.microsoft.com/office/drawing/2014/main" id="{B639D412-879B-4C68-895A-A332AB7A223F}"/>
            </a:ext>
          </a:extLst>
        </xdr:cNvPr>
        <xdr:cNvSpPr/>
      </xdr:nvSpPr>
      <xdr:spPr>
        <a:xfrm>
          <a:off x="15240000" y="1057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28389</xdr:rowOff>
    </xdr:from>
    <xdr:ext cx="762000" cy="259045"/>
    <xdr:sp macro="" textlink="">
      <xdr:nvSpPr>
        <xdr:cNvPr id="344" name="テキスト ボックス 343">
          <a:extLst>
            <a:ext uri="{FF2B5EF4-FFF2-40B4-BE49-F238E27FC236}">
              <a16:creationId xmlns:a16="http://schemas.microsoft.com/office/drawing/2014/main" id="{69CC0F66-9B68-4EEF-B6B4-9E3EEFDEB656}"/>
            </a:ext>
          </a:extLst>
        </xdr:cNvPr>
        <xdr:cNvSpPr txBox="1"/>
      </xdr:nvSpPr>
      <xdr:spPr>
        <a:xfrm>
          <a:off x="14909800" y="1065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110566</xdr:rowOff>
    </xdr:from>
    <xdr:to>
      <xdr:col>68</xdr:col>
      <xdr:colOff>203200</xdr:colOff>
      <xdr:row>62</xdr:row>
      <xdr:rowOff>40716</xdr:rowOff>
    </xdr:to>
    <xdr:sp macro="" textlink="">
      <xdr:nvSpPr>
        <xdr:cNvPr id="345" name="楕円 344">
          <a:extLst>
            <a:ext uri="{FF2B5EF4-FFF2-40B4-BE49-F238E27FC236}">
              <a16:creationId xmlns:a16="http://schemas.microsoft.com/office/drawing/2014/main" id="{300C2CCD-5A8A-4E19-A7C6-36CBB1489980}"/>
            </a:ext>
          </a:extLst>
        </xdr:cNvPr>
        <xdr:cNvSpPr/>
      </xdr:nvSpPr>
      <xdr:spPr>
        <a:xfrm>
          <a:off x="14351000" y="10569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25493</xdr:rowOff>
    </xdr:from>
    <xdr:ext cx="762000" cy="259045"/>
    <xdr:sp macro="" textlink="">
      <xdr:nvSpPr>
        <xdr:cNvPr id="346" name="テキスト ボックス 345">
          <a:extLst>
            <a:ext uri="{FF2B5EF4-FFF2-40B4-BE49-F238E27FC236}">
              <a16:creationId xmlns:a16="http://schemas.microsoft.com/office/drawing/2014/main" id="{99AB8E4C-CAD7-41A2-BE6F-2490560F7343}"/>
            </a:ext>
          </a:extLst>
        </xdr:cNvPr>
        <xdr:cNvSpPr txBox="1"/>
      </xdr:nvSpPr>
      <xdr:spPr>
        <a:xfrm>
          <a:off x="14020800" y="10655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112496</xdr:rowOff>
    </xdr:from>
    <xdr:to>
      <xdr:col>64</xdr:col>
      <xdr:colOff>152400</xdr:colOff>
      <xdr:row>62</xdr:row>
      <xdr:rowOff>42646</xdr:rowOff>
    </xdr:to>
    <xdr:sp macro="" textlink="">
      <xdr:nvSpPr>
        <xdr:cNvPr id="347" name="楕円 346">
          <a:extLst>
            <a:ext uri="{FF2B5EF4-FFF2-40B4-BE49-F238E27FC236}">
              <a16:creationId xmlns:a16="http://schemas.microsoft.com/office/drawing/2014/main" id="{D8A6853E-825C-49E2-9D02-5F7ADFFA7CA1}"/>
            </a:ext>
          </a:extLst>
        </xdr:cNvPr>
        <xdr:cNvSpPr/>
      </xdr:nvSpPr>
      <xdr:spPr>
        <a:xfrm>
          <a:off x="13462000" y="1057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27423</xdr:rowOff>
    </xdr:from>
    <xdr:ext cx="762000" cy="259045"/>
    <xdr:sp macro="" textlink="">
      <xdr:nvSpPr>
        <xdr:cNvPr id="348" name="テキスト ボックス 347">
          <a:extLst>
            <a:ext uri="{FF2B5EF4-FFF2-40B4-BE49-F238E27FC236}">
              <a16:creationId xmlns:a16="http://schemas.microsoft.com/office/drawing/2014/main" id="{33F85BA8-447B-4A5F-8D62-3F80E17BF3AC}"/>
            </a:ext>
          </a:extLst>
        </xdr:cNvPr>
        <xdr:cNvSpPr txBox="1"/>
      </xdr:nvSpPr>
      <xdr:spPr>
        <a:xfrm>
          <a:off x="13131800" y="10657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C16027-8E75-4CDC-A806-510D2FFD7713}"/>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17944A5C-2BBE-44D4-B687-FCD9852A5452}"/>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82468DEA-9E27-4829-B74A-3F75A2FAAB2B}"/>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D615E117-F324-403D-8D31-58968D304FED}"/>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59424034-A5CC-45C2-B425-413B7B907EED}"/>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452B6CBD-1B59-460F-8035-122FEC79C4DF}"/>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600322C2-E18C-4256-8993-3E15543BD0CC}"/>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EE8DAAB7-8DE8-4F8A-981E-2CF59C7D2E1B}"/>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CB4BDEA0-FCED-48D1-B32E-536CFD8B85EE}"/>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2C74B49B-54CF-43A5-BA91-65396E9FF2C8}"/>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776FFCF7-8CC4-4D2F-B01F-2C56D118BC2F}"/>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132AD53E-F686-48C4-A7FB-AC3C0727A14E}"/>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32DF6E23-AF0D-4E5C-B5B1-C5F95B381A62}"/>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平成１８年度に地方債の借換えを実施し、公債費の平準化を図ったが、類似団体平均より高い率で推移している。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令和４年度単年度では、標準財政規模の増、地方債の元利償還金の減等の影響により比率が減少しており、３年平均の実質公債費率も前年度比</a:t>
          </a:r>
          <a:r>
            <a:rPr kumimoji="1" lang="en-US" altLang="ja-JP" sz="1100" b="0" i="0" baseline="0">
              <a:solidFill>
                <a:schemeClr val="dk1"/>
              </a:solidFill>
              <a:effectLst/>
              <a:latin typeface="+mn-lt"/>
              <a:ea typeface="+mn-ea"/>
              <a:cs typeface="+mn-cs"/>
            </a:rPr>
            <a:t>1.0</a:t>
          </a:r>
          <a:r>
            <a:rPr kumimoji="1" lang="ja-JP" altLang="ja-JP" sz="1100" b="0" i="0" baseline="0">
              <a:solidFill>
                <a:schemeClr val="dk1"/>
              </a:solidFill>
              <a:effectLst/>
              <a:latin typeface="+mn-lt"/>
              <a:ea typeface="+mn-ea"/>
              <a:cs typeface="+mn-cs"/>
            </a:rPr>
            <a:t>％減となっている。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今後においても地方債の計画的な発行により、元利償還金の平準化を継続し、比率の適正化と安定化を目指す。</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AEE36DB5-BBB8-47A0-946C-695143F96B65}"/>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E3F70AFD-0167-4D52-92C8-ED1EDC498073}"/>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DF2569E1-BE36-49F9-8763-1A8B05717416}"/>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108F8F31-D888-4587-BC0A-04E405A0405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26E07335-F11B-483A-A29D-292E9D4915C3}"/>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F40FFA1B-2CF4-49B0-9842-E0818010D42C}"/>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BB95EBAA-A175-4A39-8391-B1539F2776E7}"/>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1221BBE0-A59A-41F0-A64B-9BAC2633CEAB}"/>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5C2FC042-EBF8-4271-86DC-0EC81CE4AFFE}"/>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F834BAC2-8771-485B-AE76-97A876DF8E48}"/>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60443D70-971A-4FD9-8D11-3873D4E95FC4}"/>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971C0863-EA0A-4CA8-B474-8372D6D09092}"/>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5D8F04CD-5DAF-45C3-A893-D5EE4E003F7A}"/>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B9E3A755-3C53-49DB-89C1-043F15D6A0AA}"/>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45</xdr:row>
      <xdr:rowOff>33867</xdr:rowOff>
    </xdr:to>
    <xdr:cxnSp macro="">
      <xdr:nvCxnSpPr>
        <xdr:cNvPr id="376" name="直線コネクタ 375">
          <a:extLst>
            <a:ext uri="{FF2B5EF4-FFF2-40B4-BE49-F238E27FC236}">
              <a16:creationId xmlns:a16="http://schemas.microsoft.com/office/drawing/2014/main" id="{FE38986D-BC9B-4098-9229-87473FEE2026}"/>
            </a:ext>
          </a:extLst>
        </xdr:cNvPr>
        <xdr:cNvCxnSpPr/>
      </xdr:nvCxnSpPr>
      <xdr:spPr>
        <a:xfrm flipV="1">
          <a:off x="17018000" y="6405880"/>
          <a:ext cx="0" cy="13432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7" name="公債費負担の状況最小値テキスト">
          <a:extLst>
            <a:ext uri="{FF2B5EF4-FFF2-40B4-BE49-F238E27FC236}">
              <a16:creationId xmlns:a16="http://schemas.microsoft.com/office/drawing/2014/main" id="{B8C73815-1FC8-48E3-B4EA-FE96D6C429BF}"/>
            </a:ext>
          </a:extLst>
        </xdr:cNvPr>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78" name="直線コネクタ 377">
          <a:extLst>
            <a:ext uri="{FF2B5EF4-FFF2-40B4-BE49-F238E27FC236}">
              <a16:creationId xmlns:a16="http://schemas.microsoft.com/office/drawing/2014/main" id="{EC6E868A-62EC-4312-B624-3B3CA3CF46BE}"/>
            </a:ext>
          </a:extLst>
        </xdr:cNvPr>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a:extLst>
            <a:ext uri="{FF2B5EF4-FFF2-40B4-BE49-F238E27FC236}">
              <a16:creationId xmlns:a16="http://schemas.microsoft.com/office/drawing/2014/main" id="{C6D29A36-006D-41A3-854C-628FC2577072}"/>
            </a:ext>
          </a:extLst>
        </xdr:cNvPr>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a:extLst>
            <a:ext uri="{FF2B5EF4-FFF2-40B4-BE49-F238E27FC236}">
              <a16:creationId xmlns:a16="http://schemas.microsoft.com/office/drawing/2014/main" id="{154012BD-5E5F-44E7-AEFF-60F9AE0B2664}"/>
            </a:ext>
          </a:extLst>
        </xdr:cNvPr>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44</xdr:row>
      <xdr:rowOff>116840</xdr:rowOff>
    </xdr:from>
    <xdr:to>
      <xdr:col>81</xdr:col>
      <xdr:colOff>44450</xdr:colOff>
      <xdr:row>45</xdr:row>
      <xdr:rowOff>17780</xdr:rowOff>
    </xdr:to>
    <xdr:cxnSp macro="">
      <xdr:nvCxnSpPr>
        <xdr:cNvPr id="381" name="直線コネクタ 380">
          <a:extLst>
            <a:ext uri="{FF2B5EF4-FFF2-40B4-BE49-F238E27FC236}">
              <a16:creationId xmlns:a16="http://schemas.microsoft.com/office/drawing/2014/main" id="{77B90C88-9724-482E-B083-7A1C0D4E6040}"/>
            </a:ext>
          </a:extLst>
        </xdr:cNvPr>
        <xdr:cNvCxnSpPr/>
      </xdr:nvCxnSpPr>
      <xdr:spPr>
        <a:xfrm flipV="1">
          <a:off x="16179800" y="766064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a:extLst>
            <a:ext uri="{FF2B5EF4-FFF2-40B4-BE49-F238E27FC236}">
              <a16:creationId xmlns:a16="http://schemas.microsoft.com/office/drawing/2014/main" id="{CE24E882-2A51-4933-B390-7CF59B5D603C}"/>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357A0B26-CB13-44BF-8EBB-69517700E94D}"/>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17780</xdr:rowOff>
    </xdr:from>
    <xdr:to>
      <xdr:col>77</xdr:col>
      <xdr:colOff>44450</xdr:colOff>
      <xdr:row>45</xdr:row>
      <xdr:rowOff>114300</xdr:rowOff>
    </xdr:to>
    <xdr:cxnSp macro="">
      <xdr:nvCxnSpPr>
        <xdr:cNvPr id="384" name="直線コネクタ 383">
          <a:extLst>
            <a:ext uri="{FF2B5EF4-FFF2-40B4-BE49-F238E27FC236}">
              <a16:creationId xmlns:a16="http://schemas.microsoft.com/office/drawing/2014/main" id="{A0DAED70-ADDA-4B2C-A640-81E365111586}"/>
            </a:ext>
          </a:extLst>
        </xdr:cNvPr>
        <xdr:cNvCxnSpPr/>
      </xdr:nvCxnSpPr>
      <xdr:spPr>
        <a:xfrm flipV="1">
          <a:off x="15290800" y="77330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85" name="フローチャート: 判断 384">
          <a:extLst>
            <a:ext uri="{FF2B5EF4-FFF2-40B4-BE49-F238E27FC236}">
              <a16:creationId xmlns:a16="http://schemas.microsoft.com/office/drawing/2014/main" id="{EF1D406F-B09B-4314-88D2-03F8FD8F68F5}"/>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86" name="テキスト ボックス 385">
          <a:extLst>
            <a:ext uri="{FF2B5EF4-FFF2-40B4-BE49-F238E27FC236}">
              <a16:creationId xmlns:a16="http://schemas.microsoft.com/office/drawing/2014/main" id="{D7FDC2AA-8432-4EAC-B7E2-D03C314F1B5E}"/>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106256</xdr:rowOff>
    </xdr:from>
    <xdr:to>
      <xdr:col>72</xdr:col>
      <xdr:colOff>203200</xdr:colOff>
      <xdr:row>45</xdr:row>
      <xdr:rowOff>114300</xdr:rowOff>
    </xdr:to>
    <xdr:cxnSp macro="">
      <xdr:nvCxnSpPr>
        <xdr:cNvPr id="387" name="直線コネクタ 386">
          <a:extLst>
            <a:ext uri="{FF2B5EF4-FFF2-40B4-BE49-F238E27FC236}">
              <a16:creationId xmlns:a16="http://schemas.microsoft.com/office/drawing/2014/main" id="{B94BA2A3-903C-4FCC-8E70-39EBDBEB92D6}"/>
            </a:ext>
          </a:extLst>
        </xdr:cNvPr>
        <xdr:cNvCxnSpPr/>
      </xdr:nvCxnSpPr>
      <xdr:spPr>
        <a:xfrm>
          <a:off x="14401800" y="78215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a:extLst>
            <a:ext uri="{FF2B5EF4-FFF2-40B4-BE49-F238E27FC236}">
              <a16:creationId xmlns:a16="http://schemas.microsoft.com/office/drawing/2014/main" id="{E1C4D418-1BCD-4CB7-A26F-415ED1684358}"/>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89" name="テキスト ボックス 388">
          <a:extLst>
            <a:ext uri="{FF2B5EF4-FFF2-40B4-BE49-F238E27FC236}">
              <a16:creationId xmlns:a16="http://schemas.microsoft.com/office/drawing/2014/main" id="{A1724889-D9E7-490A-B99A-89D61F34DB49}"/>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90170</xdr:rowOff>
    </xdr:from>
    <xdr:to>
      <xdr:col>68</xdr:col>
      <xdr:colOff>152400</xdr:colOff>
      <xdr:row>45</xdr:row>
      <xdr:rowOff>106256</xdr:rowOff>
    </xdr:to>
    <xdr:cxnSp macro="">
      <xdr:nvCxnSpPr>
        <xdr:cNvPr id="390" name="直線コネクタ 389">
          <a:extLst>
            <a:ext uri="{FF2B5EF4-FFF2-40B4-BE49-F238E27FC236}">
              <a16:creationId xmlns:a16="http://schemas.microsoft.com/office/drawing/2014/main" id="{574EEF97-1847-49ED-8CC7-4C86CF86568F}"/>
            </a:ext>
          </a:extLst>
        </xdr:cNvPr>
        <xdr:cNvCxnSpPr/>
      </xdr:nvCxnSpPr>
      <xdr:spPr>
        <a:xfrm>
          <a:off x="13512800" y="78054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1" name="フローチャート: 判断 390">
          <a:extLst>
            <a:ext uri="{FF2B5EF4-FFF2-40B4-BE49-F238E27FC236}">
              <a16:creationId xmlns:a16="http://schemas.microsoft.com/office/drawing/2014/main" id="{0F2DA261-68D1-4EF1-9EFC-918A086AE1F8}"/>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78333</xdr:rowOff>
    </xdr:from>
    <xdr:ext cx="762000" cy="259045"/>
    <xdr:sp macro="" textlink="">
      <xdr:nvSpPr>
        <xdr:cNvPr id="392" name="テキスト ボックス 391">
          <a:extLst>
            <a:ext uri="{FF2B5EF4-FFF2-40B4-BE49-F238E27FC236}">
              <a16:creationId xmlns:a16="http://schemas.microsoft.com/office/drawing/2014/main" id="{904031DF-CB65-4C82-BB2A-47008F4BC543}"/>
            </a:ext>
          </a:extLst>
        </xdr:cNvPr>
        <xdr:cNvSpPr txBox="1"/>
      </xdr:nvSpPr>
      <xdr:spPr>
        <a:xfrm>
          <a:off x="14020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id="{59D2CB51-A7C8-4DB5-9B6E-62A57378BBEC}"/>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70290</xdr:rowOff>
    </xdr:from>
    <xdr:ext cx="762000" cy="259045"/>
    <xdr:sp macro="" textlink="">
      <xdr:nvSpPr>
        <xdr:cNvPr id="394" name="テキスト ボックス 393">
          <a:extLst>
            <a:ext uri="{FF2B5EF4-FFF2-40B4-BE49-F238E27FC236}">
              <a16:creationId xmlns:a16="http://schemas.microsoft.com/office/drawing/2014/main" id="{B7EF1352-D911-4D49-85ED-96952E2347E1}"/>
            </a:ext>
          </a:extLst>
        </xdr:cNvPr>
        <xdr:cNvSpPr txBox="1"/>
      </xdr:nvSpPr>
      <xdr:spPr>
        <a:xfrm>
          <a:off x="13131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67C2E882-E4EA-46C0-8003-753CE26D4D98}"/>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64A3F945-4847-44CD-A0B7-0C1DB3E335E8}"/>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57B3CD9-A8BE-4A13-A693-4F3832C771E1}"/>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59EDB1DE-D22D-44A1-8C3E-54DD42B32EB2}"/>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F7A4C704-7ADA-4DCC-B300-78004AFCB04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66040</xdr:rowOff>
    </xdr:from>
    <xdr:to>
      <xdr:col>81</xdr:col>
      <xdr:colOff>95250</xdr:colOff>
      <xdr:row>44</xdr:row>
      <xdr:rowOff>167640</xdr:rowOff>
    </xdr:to>
    <xdr:sp macro="" textlink="">
      <xdr:nvSpPr>
        <xdr:cNvPr id="400" name="楕円 399">
          <a:extLst>
            <a:ext uri="{FF2B5EF4-FFF2-40B4-BE49-F238E27FC236}">
              <a16:creationId xmlns:a16="http://schemas.microsoft.com/office/drawing/2014/main" id="{2404F7ED-8346-4240-AFB1-6E5DDACCAED2}"/>
            </a:ext>
          </a:extLst>
        </xdr:cNvPr>
        <xdr:cNvSpPr/>
      </xdr:nvSpPr>
      <xdr:spPr>
        <a:xfrm>
          <a:off x="16967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133367</xdr:rowOff>
    </xdr:from>
    <xdr:ext cx="762000" cy="259045"/>
    <xdr:sp macro="" textlink="">
      <xdr:nvSpPr>
        <xdr:cNvPr id="401" name="公債費負担の状況該当値テキスト">
          <a:extLst>
            <a:ext uri="{FF2B5EF4-FFF2-40B4-BE49-F238E27FC236}">
              <a16:creationId xmlns:a16="http://schemas.microsoft.com/office/drawing/2014/main" id="{9D954D34-245D-40DE-9859-F77008A94621}"/>
            </a:ext>
          </a:extLst>
        </xdr:cNvPr>
        <xdr:cNvSpPr txBox="1"/>
      </xdr:nvSpPr>
      <xdr:spPr>
        <a:xfrm>
          <a:off x="17106900" y="750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138430</xdr:rowOff>
    </xdr:from>
    <xdr:to>
      <xdr:col>77</xdr:col>
      <xdr:colOff>95250</xdr:colOff>
      <xdr:row>45</xdr:row>
      <xdr:rowOff>68580</xdr:rowOff>
    </xdr:to>
    <xdr:sp macro="" textlink="">
      <xdr:nvSpPr>
        <xdr:cNvPr id="402" name="楕円 401">
          <a:extLst>
            <a:ext uri="{FF2B5EF4-FFF2-40B4-BE49-F238E27FC236}">
              <a16:creationId xmlns:a16="http://schemas.microsoft.com/office/drawing/2014/main" id="{FD8E8DD7-C7DA-4DBD-A7C6-89B88EC29BB0}"/>
            </a:ext>
          </a:extLst>
        </xdr:cNvPr>
        <xdr:cNvSpPr/>
      </xdr:nvSpPr>
      <xdr:spPr>
        <a:xfrm>
          <a:off x="16129000" y="768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53357</xdr:rowOff>
    </xdr:from>
    <xdr:ext cx="736600" cy="259045"/>
    <xdr:sp macro="" textlink="">
      <xdr:nvSpPr>
        <xdr:cNvPr id="403" name="テキスト ボックス 402">
          <a:extLst>
            <a:ext uri="{FF2B5EF4-FFF2-40B4-BE49-F238E27FC236}">
              <a16:creationId xmlns:a16="http://schemas.microsoft.com/office/drawing/2014/main" id="{778E3800-02AF-4FA3-BE06-DD67CE8BB5B8}"/>
            </a:ext>
          </a:extLst>
        </xdr:cNvPr>
        <xdr:cNvSpPr txBox="1"/>
      </xdr:nvSpPr>
      <xdr:spPr>
        <a:xfrm>
          <a:off x="15798800" y="7768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45</xdr:row>
      <xdr:rowOff>63500</xdr:rowOff>
    </xdr:from>
    <xdr:to>
      <xdr:col>73</xdr:col>
      <xdr:colOff>44450</xdr:colOff>
      <xdr:row>45</xdr:row>
      <xdr:rowOff>165100</xdr:rowOff>
    </xdr:to>
    <xdr:sp macro="" textlink="">
      <xdr:nvSpPr>
        <xdr:cNvPr id="404" name="楕円 403">
          <a:extLst>
            <a:ext uri="{FF2B5EF4-FFF2-40B4-BE49-F238E27FC236}">
              <a16:creationId xmlns:a16="http://schemas.microsoft.com/office/drawing/2014/main" id="{DB29F5E3-61FC-432C-B982-48C638AE7FEF}"/>
            </a:ext>
          </a:extLst>
        </xdr:cNvPr>
        <xdr:cNvSpPr/>
      </xdr:nvSpPr>
      <xdr:spPr>
        <a:xfrm>
          <a:off x="15240000" y="777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149877</xdr:rowOff>
    </xdr:from>
    <xdr:ext cx="762000" cy="259045"/>
    <xdr:sp macro="" textlink="">
      <xdr:nvSpPr>
        <xdr:cNvPr id="405" name="テキスト ボックス 404">
          <a:extLst>
            <a:ext uri="{FF2B5EF4-FFF2-40B4-BE49-F238E27FC236}">
              <a16:creationId xmlns:a16="http://schemas.microsoft.com/office/drawing/2014/main" id="{65951E35-0CE4-46B3-93FE-9F1F7EBA9AB7}"/>
            </a:ext>
          </a:extLst>
        </xdr:cNvPr>
        <xdr:cNvSpPr txBox="1"/>
      </xdr:nvSpPr>
      <xdr:spPr>
        <a:xfrm>
          <a:off x="14909800" y="786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55456</xdr:rowOff>
    </xdr:from>
    <xdr:to>
      <xdr:col>68</xdr:col>
      <xdr:colOff>203200</xdr:colOff>
      <xdr:row>45</xdr:row>
      <xdr:rowOff>157056</xdr:rowOff>
    </xdr:to>
    <xdr:sp macro="" textlink="">
      <xdr:nvSpPr>
        <xdr:cNvPr id="406" name="楕円 405">
          <a:extLst>
            <a:ext uri="{FF2B5EF4-FFF2-40B4-BE49-F238E27FC236}">
              <a16:creationId xmlns:a16="http://schemas.microsoft.com/office/drawing/2014/main" id="{414E92AA-D545-4C06-820E-3ACC22B95805}"/>
            </a:ext>
          </a:extLst>
        </xdr:cNvPr>
        <xdr:cNvSpPr/>
      </xdr:nvSpPr>
      <xdr:spPr>
        <a:xfrm>
          <a:off x="14351000" y="777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141833</xdr:rowOff>
    </xdr:from>
    <xdr:ext cx="762000" cy="259045"/>
    <xdr:sp macro="" textlink="">
      <xdr:nvSpPr>
        <xdr:cNvPr id="407" name="テキスト ボックス 406">
          <a:extLst>
            <a:ext uri="{FF2B5EF4-FFF2-40B4-BE49-F238E27FC236}">
              <a16:creationId xmlns:a16="http://schemas.microsoft.com/office/drawing/2014/main" id="{D4312A31-BC57-4D2B-89BC-A9E0ACCBF57D}"/>
            </a:ext>
          </a:extLst>
        </xdr:cNvPr>
        <xdr:cNvSpPr txBox="1"/>
      </xdr:nvSpPr>
      <xdr:spPr>
        <a:xfrm>
          <a:off x="14020800" y="7857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39370</xdr:rowOff>
    </xdr:from>
    <xdr:to>
      <xdr:col>64</xdr:col>
      <xdr:colOff>152400</xdr:colOff>
      <xdr:row>45</xdr:row>
      <xdr:rowOff>140970</xdr:rowOff>
    </xdr:to>
    <xdr:sp macro="" textlink="">
      <xdr:nvSpPr>
        <xdr:cNvPr id="408" name="楕円 407">
          <a:extLst>
            <a:ext uri="{FF2B5EF4-FFF2-40B4-BE49-F238E27FC236}">
              <a16:creationId xmlns:a16="http://schemas.microsoft.com/office/drawing/2014/main" id="{2865F665-5AFD-4FAA-A19C-CD6FC2623F00}"/>
            </a:ext>
          </a:extLst>
        </xdr:cNvPr>
        <xdr:cNvSpPr/>
      </xdr:nvSpPr>
      <xdr:spPr>
        <a:xfrm>
          <a:off x="13462000" y="77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125747</xdr:rowOff>
    </xdr:from>
    <xdr:ext cx="762000" cy="259045"/>
    <xdr:sp macro="" textlink="">
      <xdr:nvSpPr>
        <xdr:cNvPr id="409" name="テキスト ボックス 408">
          <a:extLst>
            <a:ext uri="{FF2B5EF4-FFF2-40B4-BE49-F238E27FC236}">
              <a16:creationId xmlns:a16="http://schemas.microsoft.com/office/drawing/2014/main" id="{5674618A-0F2F-440E-8EE6-C3206D1FCA16}"/>
            </a:ext>
          </a:extLst>
        </xdr:cNvPr>
        <xdr:cNvSpPr txBox="1"/>
      </xdr:nvSpPr>
      <xdr:spPr>
        <a:xfrm>
          <a:off x="13131800" y="784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910DADF3-34BA-4C42-A429-F754A0FD49A4}"/>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7A1E05D3-57B9-44E4-9DD2-7E078FFEED6E}"/>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148A53B-6A2D-4080-9B89-4BC9293CB374}"/>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E70BAD5B-94E4-42DC-B628-249603E14264}"/>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BD98F665-459D-4DB3-B333-2B223C9F3248}"/>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C3D7285D-EA23-4A56-B03D-C4AE244343B8}"/>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894B2AA7-7788-48FB-8CBA-C86EA0C12023}"/>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5A9E7E83-FA6E-4424-A9CC-30E6D07DD26C}"/>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F3354F7-A024-43DA-BBB4-6E0F3BC4C123}"/>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3882FDC7-464C-4626-8281-14E268EC5C86}"/>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7E0AFADF-94CC-4E4B-B8B0-E1862042F6E7}"/>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BEAA1843-8766-4177-973B-338F79E06F6C}"/>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A941B24D-FA82-4CB8-8EE8-6A4DB89F10EF}"/>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港湾事業、公営住宅建設事業、庁舎建設事業、一般廃棄物中間処理施設建設事業などの大型事業の実施に伴う地方債現在高等の影響により、類似団体平均より高い率で推移している。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令和４年度においては、地方債現在高の減や標準財政規模の増、基金への積立を実施したことにより、前年度比</a:t>
          </a:r>
          <a:r>
            <a:rPr lang="en-US" altLang="ja-JP" sz="1100" b="0" i="0" baseline="0">
              <a:solidFill>
                <a:schemeClr val="dk1"/>
              </a:solidFill>
              <a:effectLst/>
              <a:latin typeface="+mn-lt"/>
              <a:ea typeface="+mn-ea"/>
              <a:cs typeface="+mn-cs"/>
            </a:rPr>
            <a:t>11.6</a:t>
          </a:r>
          <a:r>
            <a:rPr lang="ja-JP" altLang="ja-JP" sz="1100" b="0" i="0" baseline="0">
              <a:solidFill>
                <a:schemeClr val="dk1"/>
              </a:solidFill>
              <a:effectLst/>
              <a:latin typeface="+mn-lt"/>
              <a:ea typeface="+mn-ea"/>
              <a:cs typeface="+mn-cs"/>
            </a:rPr>
            <a:t>％減となっている。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今後においても新規事業を計画的に実施するほか、基金の積立を実施することで、比率の適正化に努める。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96270CF3-2AEC-4627-A7FD-8380DF07E0DD}"/>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4FC9F75E-54E8-4AC8-8617-8EC06D88CA57}"/>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407B98C0-34B4-4278-BC43-D53754ED56D2}"/>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50504A8C-3AF4-4420-A53D-E0D1F83C1447}"/>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178987AE-E10F-4496-9515-33DC98446087}"/>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D368C2A2-A021-471B-9F36-B633EB0E2795}"/>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B4439008-9AD6-4354-B234-B8B225AD7FE5}"/>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E90DD7DD-4889-4CA5-B579-0835C193439A}"/>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93F2551D-3417-4EA1-AA1E-45EA07B67B14}"/>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39E0135D-5EB3-4502-BC2C-85C26E208D19}"/>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3A519A2-B8DE-4DCD-96E6-05AAD20FA48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5B76ED4F-02F2-4E37-BFE4-E3F73146FB5D}"/>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17796DC9-78E8-465C-9BB8-7B367FF46AEB}"/>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35A8F161-3614-427B-A27F-F87D20DF389D}"/>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46A5D699-F16A-44E7-ACD8-F87CC7136403}"/>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20</xdr:row>
      <xdr:rowOff>46821</xdr:rowOff>
    </xdr:to>
    <xdr:cxnSp macro="">
      <xdr:nvCxnSpPr>
        <xdr:cNvPr id="438" name="直線コネクタ 437">
          <a:extLst>
            <a:ext uri="{FF2B5EF4-FFF2-40B4-BE49-F238E27FC236}">
              <a16:creationId xmlns:a16="http://schemas.microsoft.com/office/drawing/2014/main" id="{DECE90C3-2DD8-4151-92FF-A8E736125CAD}"/>
            </a:ext>
          </a:extLst>
        </xdr:cNvPr>
        <xdr:cNvCxnSpPr/>
      </xdr:nvCxnSpPr>
      <xdr:spPr>
        <a:xfrm flipV="1">
          <a:off x="17018000" y="2370667"/>
          <a:ext cx="0" cy="11051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18898</xdr:rowOff>
    </xdr:from>
    <xdr:ext cx="762000" cy="259045"/>
    <xdr:sp macro="" textlink="">
      <xdr:nvSpPr>
        <xdr:cNvPr id="439" name="将来負担の状況最小値テキスト">
          <a:extLst>
            <a:ext uri="{FF2B5EF4-FFF2-40B4-BE49-F238E27FC236}">
              <a16:creationId xmlns:a16="http://schemas.microsoft.com/office/drawing/2014/main" id="{D736FDC3-04B6-4CFC-938D-60DB46E00828}"/>
            </a:ext>
          </a:extLst>
        </xdr:cNvPr>
        <xdr:cNvSpPr txBox="1"/>
      </xdr:nvSpPr>
      <xdr:spPr>
        <a:xfrm>
          <a:off x="17106900" y="3447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46821</xdr:rowOff>
    </xdr:from>
    <xdr:to>
      <xdr:col>81</xdr:col>
      <xdr:colOff>133350</xdr:colOff>
      <xdr:row>20</xdr:row>
      <xdr:rowOff>46821</xdr:rowOff>
    </xdr:to>
    <xdr:cxnSp macro="">
      <xdr:nvCxnSpPr>
        <xdr:cNvPr id="440" name="直線コネクタ 439">
          <a:extLst>
            <a:ext uri="{FF2B5EF4-FFF2-40B4-BE49-F238E27FC236}">
              <a16:creationId xmlns:a16="http://schemas.microsoft.com/office/drawing/2014/main" id="{7513D98F-4923-4EC3-8829-BD452A06E7ED}"/>
            </a:ext>
          </a:extLst>
        </xdr:cNvPr>
        <xdr:cNvCxnSpPr/>
      </xdr:nvCxnSpPr>
      <xdr:spPr>
        <a:xfrm>
          <a:off x="16929100" y="3475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F6EA983-9616-4D46-B967-8408CCDBCE1B}"/>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CA619607-76CE-4BF2-9B10-21392444CC1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91313</xdr:rowOff>
    </xdr:from>
    <xdr:to>
      <xdr:col>81</xdr:col>
      <xdr:colOff>44450</xdr:colOff>
      <xdr:row>19</xdr:row>
      <xdr:rowOff>13165</xdr:rowOff>
    </xdr:to>
    <xdr:cxnSp macro="">
      <xdr:nvCxnSpPr>
        <xdr:cNvPr id="443" name="直線コネクタ 442">
          <a:extLst>
            <a:ext uri="{FF2B5EF4-FFF2-40B4-BE49-F238E27FC236}">
              <a16:creationId xmlns:a16="http://schemas.microsoft.com/office/drawing/2014/main" id="{426031A1-7042-4177-84F9-603D1557BFEB}"/>
            </a:ext>
          </a:extLst>
        </xdr:cNvPr>
        <xdr:cNvCxnSpPr/>
      </xdr:nvCxnSpPr>
      <xdr:spPr>
        <a:xfrm flipV="1">
          <a:off x="16179800" y="3177413"/>
          <a:ext cx="838200" cy="9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45BA9731-D9D5-41EB-A392-DC4C9EFA3521}"/>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1AEDC5D9-B8C2-4B05-8058-71CDAF25BE2F}"/>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13165</xdr:rowOff>
    </xdr:from>
    <xdr:to>
      <xdr:col>77</xdr:col>
      <xdr:colOff>44450</xdr:colOff>
      <xdr:row>20</xdr:row>
      <xdr:rowOff>54059</xdr:rowOff>
    </xdr:to>
    <xdr:cxnSp macro="">
      <xdr:nvCxnSpPr>
        <xdr:cNvPr id="446" name="直線コネクタ 445">
          <a:extLst>
            <a:ext uri="{FF2B5EF4-FFF2-40B4-BE49-F238E27FC236}">
              <a16:creationId xmlns:a16="http://schemas.microsoft.com/office/drawing/2014/main" id="{15A4FBC9-F9A1-4F6C-AB43-BB18F0F059D6}"/>
            </a:ext>
          </a:extLst>
        </xdr:cNvPr>
        <xdr:cNvCxnSpPr/>
      </xdr:nvCxnSpPr>
      <xdr:spPr>
        <a:xfrm flipV="1">
          <a:off x="15290800" y="3270715"/>
          <a:ext cx="8890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146516</xdr:rowOff>
    </xdr:from>
    <xdr:to>
      <xdr:col>77</xdr:col>
      <xdr:colOff>95250</xdr:colOff>
      <xdr:row>14</xdr:row>
      <xdr:rowOff>76666</xdr:rowOff>
    </xdr:to>
    <xdr:sp macro="" textlink="">
      <xdr:nvSpPr>
        <xdr:cNvPr id="447" name="フローチャート: 判断 446">
          <a:extLst>
            <a:ext uri="{FF2B5EF4-FFF2-40B4-BE49-F238E27FC236}">
              <a16:creationId xmlns:a16="http://schemas.microsoft.com/office/drawing/2014/main" id="{4A124DDD-E74F-4B81-AB6C-BFD2ADFD000B}"/>
            </a:ext>
          </a:extLst>
        </xdr:cNvPr>
        <xdr:cNvSpPr/>
      </xdr:nvSpPr>
      <xdr:spPr>
        <a:xfrm>
          <a:off x="16129000" y="2375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86843</xdr:rowOff>
    </xdr:from>
    <xdr:ext cx="736600" cy="259045"/>
    <xdr:sp macro="" textlink="">
      <xdr:nvSpPr>
        <xdr:cNvPr id="448" name="テキスト ボックス 447">
          <a:extLst>
            <a:ext uri="{FF2B5EF4-FFF2-40B4-BE49-F238E27FC236}">
              <a16:creationId xmlns:a16="http://schemas.microsoft.com/office/drawing/2014/main" id="{1BC7C695-62C7-4B71-83A6-3F81EAD412D6}"/>
            </a:ext>
          </a:extLst>
        </xdr:cNvPr>
        <xdr:cNvSpPr txBox="1"/>
      </xdr:nvSpPr>
      <xdr:spPr>
        <a:xfrm>
          <a:off x="15798800" y="2144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54059</xdr:rowOff>
    </xdr:from>
    <xdr:to>
      <xdr:col>72</xdr:col>
      <xdr:colOff>203200</xdr:colOff>
      <xdr:row>20</xdr:row>
      <xdr:rowOff>170688</xdr:rowOff>
    </xdr:to>
    <xdr:cxnSp macro="">
      <xdr:nvCxnSpPr>
        <xdr:cNvPr id="449" name="直線コネクタ 448">
          <a:extLst>
            <a:ext uri="{FF2B5EF4-FFF2-40B4-BE49-F238E27FC236}">
              <a16:creationId xmlns:a16="http://schemas.microsoft.com/office/drawing/2014/main" id="{70F8D71F-E225-4BF7-88C0-8939FE2BEAAA}"/>
            </a:ext>
          </a:extLst>
        </xdr:cNvPr>
        <xdr:cNvCxnSpPr/>
      </xdr:nvCxnSpPr>
      <xdr:spPr>
        <a:xfrm flipV="1">
          <a:off x="14401800" y="3483059"/>
          <a:ext cx="889000" cy="11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29760</xdr:rowOff>
    </xdr:from>
    <xdr:to>
      <xdr:col>73</xdr:col>
      <xdr:colOff>44450</xdr:colOff>
      <xdr:row>14</xdr:row>
      <xdr:rowOff>131360</xdr:rowOff>
    </xdr:to>
    <xdr:sp macro="" textlink="">
      <xdr:nvSpPr>
        <xdr:cNvPr id="450" name="フローチャート: 判断 449">
          <a:extLst>
            <a:ext uri="{FF2B5EF4-FFF2-40B4-BE49-F238E27FC236}">
              <a16:creationId xmlns:a16="http://schemas.microsoft.com/office/drawing/2014/main" id="{7B76F0C3-6A5E-40AD-92D8-D90078A73CBD}"/>
            </a:ext>
          </a:extLst>
        </xdr:cNvPr>
        <xdr:cNvSpPr/>
      </xdr:nvSpPr>
      <xdr:spPr>
        <a:xfrm>
          <a:off x="152400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141537</xdr:rowOff>
    </xdr:from>
    <xdr:ext cx="762000" cy="259045"/>
    <xdr:sp macro="" textlink="">
      <xdr:nvSpPr>
        <xdr:cNvPr id="451" name="テキスト ボックス 450">
          <a:extLst>
            <a:ext uri="{FF2B5EF4-FFF2-40B4-BE49-F238E27FC236}">
              <a16:creationId xmlns:a16="http://schemas.microsoft.com/office/drawing/2014/main" id="{3F2BEED3-A2FF-479F-A423-B997408D2642}"/>
            </a:ext>
          </a:extLst>
        </xdr:cNvPr>
        <xdr:cNvSpPr txBox="1"/>
      </xdr:nvSpPr>
      <xdr:spPr>
        <a:xfrm>
          <a:off x="14909800" y="21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170688</xdr:rowOff>
    </xdr:from>
    <xdr:to>
      <xdr:col>68</xdr:col>
      <xdr:colOff>152400</xdr:colOff>
      <xdr:row>21</xdr:row>
      <xdr:rowOff>108627</xdr:rowOff>
    </xdr:to>
    <xdr:cxnSp macro="">
      <xdr:nvCxnSpPr>
        <xdr:cNvPr id="452" name="直線コネクタ 451">
          <a:extLst>
            <a:ext uri="{FF2B5EF4-FFF2-40B4-BE49-F238E27FC236}">
              <a16:creationId xmlns:a16="http://schemas.microsoft.com/office/drawing/2014/main" id="{0F32DAD2-573A-4D4B-BC91-3EAC78530F26}"/>
            </a:ext>
          </a:extLst>
        </xdr:cNvPr>
        <xdr:cNvCxnSpPr/>
      </xdr:nvCxnSpPr>
      <xdr:spPr>
        <a:xfrm flipV="1">
          <a:off x="13512800" y="3599688"/>
          <a:ext cx="889000" cy="10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115951</xdr:rowOff>
    </xdr:from>
    <xdr:to>
      <xdr:col>68</xdr:col>
      <xdr:colOff>203200</xdr:colOff>
      <xdr:row>14</xdr:row>
      <xdr:rowOff>46101</xdr:rowOff>
    </xdr:to>
    <xdr:sp macro="" textlink="">
      <xdr:nvSpPr>
        <xdr:cNvPr id="453" name="フローチャート: 判断 452">
          <a:extLst>
            <a:ext uri="{FF2B5EF4-FFF2-40B4-BE49-F238E27FC236}">
              <a16:creationId xmlns:a16="http://schemas.microsoft.com/office/drawing/2014/main" id="{A3374D65-39CD-4B66-971A-8B5AFBC575FB}"/>
            </a:ext>
          </a:extLst>
        </xdr:cNvPr>
        <xdr:cNvSpPr/>
      </xdr:nvSpPr>
      <xdr:spPr>
        <a:xfrm>
          <a:off x="14351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56278</xdr:rowOff>
    </xdr:from>
    <xdr:ext cx="762000" cy="259045"/>
    <xdr:sp macro="" textlink="">
      <xdr:nvSpPr>
        <xdr:cNvPr id="454" name="テキスト ボックス 453">
          <a:extLst>
            <a:ext uri="{FF2B5EF4-FFF2-40B4-BE49-F238E27FC236}">
              <a16:creationId xmlns:a16="http://schemas.microsoft.com/office/drawing/2014/main" id="{80B9787D-DFD7-43EF-BCAF-6CFE49C5E95B}"/>
            </a:ext>
          </a:extLst>
        </xdr:cNvPr>
        <xdr:cNvSpPr txBox="1"/>
      </xdr:nvSpPr>
      <xdr:spPr>
        <a:xfrm>
          <a:off x="14020800" y="211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a:extLst>
            <a:ext uri="{FF2B5EF4-FFF2-40B4-BE49-F238E27FC236}">
              <a16:creationId xmlns:a16="http://schemas.microsoft.com/office/drawing/2014/main" id="{90107A18-9883-4727-86C3-9A57102F1B05}"/>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a:extLst>
            <a:ext uri="{FF2B5EF4-FFF2-40B4-BE49-F238E27FC236}">
              <a16:creationId xmlns:a16="http://schemas.microsoft.com/office/drawing/2014/main" id="{8E9D4514-6E62-4F86-AE9F-E5070D3A27E9}"/>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2B427BF1-5EE0-4ED1-BFD8-8482E53E871D}"/>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D08A5853-57EC-4CED-B8EB-A25ACEAF24BA}"/>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1F74C877-C660-452D-8F95-648CAAB1DCCB}"/>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2FB56251-0FE4-49A9-ABB8-04BAC68F7BF7}"/>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B8D9C3F9-6526-49FB-BD58-C5E45245C37C}"/>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40513</xdr:rowOff>
    </xdr:from>
    <xdr:to>
      <xdr:col>81</xdr:col>
      <xdr:colOff>95250</xdr:colOff>
      <xdr:row>18</xdr:row>
      <xdr:rowOff>142113</xdr:rowOff>
    </xdr:to>
    <xdr:sp macro="" textlink="">
      <xdr:nvSpPr>
        <xdr:cNvPr id="462" name="楕円 461">
          <a:extLst>
            <a:ext uri="{FF2B5EF4-FFF2-40B4-BE49-F238E27FC236}">
              <a16:creationId xmlns:a16="http://schemas.microsoft.com/office/drawing/2014/main" id="{8981E8AB-1FC0-487E-A602-32D6CDC3303A}"/>
            </a:ext>
          </a:extLst>
        </xdr:cNvPr>
        <xdr:cNvSpPr/>
      </xdr:nvSpPr>
      <xdr:spPr>
        <a:xfrm>
          <a:off x="16967200" y="312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12590</xdr:rowOff>
    </xdr:from>
    <xdr:ext cx="762000" cy="259045"/>
    <xdr:sp macro="" textlink="">
      <xdr:nvSpPr>
        <xdr:cNvPr id="463" name="将来負担の状況該当値テキスト">
          <a:extLst>
            <a:ext uri="{FF2B5EF4-FFF2-40B4-BE49-F238E27FC236}">
              <a16:creationId xmlns:a16="http://schemas.microsoft.com/office/drawing/2014/main" id="{494C932C-5DAC-41AC-A42D-6C65941B940D}"/>
            </a:ext>
          </a:extLst>
        </xdr:cNvPr>
        <xdr:cNvSpPr txBox="1"/>
      </xdr:nvSpPr>
      <xdr:spPr>
        <a:xfrm>
          <a:off x="17106900" y="3098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133816</xdr:rowOff>
    </xdr:from>
    <xdr:to>
      <xdr:col>77</xdr:col>
      <xdr:colOff>95250</xdr:colOff>
      <xdr:row>19</xdr:row>
      <xdr:rowOff>63966</xdr:rowOff>
    </xdr:to>
    <xdr:sp macro="" textlink="">
      <xdr:nvSpPr>
        <xdr:cNvPr id="464" name="楕円 463">
          <a:extLst>
            <a:ext uri="{FF2B5EF4-FFF2-40B4-BE49-F238E27FC236}">
              <a16:creationId xmlns:a16="http://schemas.microsoft.com/office/drawing/2014/main" id="{CE0648AA-1441-4F02-A924-8A199C64304C}"/>
            </a:ext>
          </a:extLst>
        </xdr:cNvPr>
        <xdr:cNvSpPr/>
      </xdr:nvSpPr>
      <xdr:spPr>
        <a:xfrm>
          <a:off x="16129000" y="321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48742</xdr:rowOff>
    </xdr:from>
    <xdr:ext cx="736600" cy="259045"/>
    <xdr:sp macro="" textlink="">
      <xdr:nvSpPr>
        <xdr:cNvPr id="465" name="テキスト ボックス 464">
          <a:extLst>
            <a:ext uri="{FF2B5EF4-FFF2-40B4-BE49-F238E27FC236}">
              <a16:creationId xmlns:a16="http://schemas.microsoft.com/office/drawing/2014/main" id="{037BAE5B-AF21-434F-B069-469571F00850}"/>
            </a:ext>
          </a:extLst>
        </xdr:cNvPr>
        <xdr:cNvSpPr txBox="1"/>
      </xdr:nvSpPr>
      <xdr:spPr>
        <a:xfrm>
          <a:off x="15798800" y="330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3259</xdr:rowOff>
    </xdr:from>
    <xdr:to>
      <xdr:col>73</xdr:col>
      <xdr:colOff>44450</xdr:colOff>
      <xdr:row>20</xdr:row>
      <xdr:rowOff>104859</xdr:rowOff>
    </xdr:to>
    <xdr:sp macro="" textlink="">
      <xdr:nvSpPr>
        <xdr:cNvPr id="466" name="楕円 465">
          <a:extLst>
            <a:ext uri="{FF2B5EF4-FFF2-40B4-BE49-F238E27FC236}">
              <a16:creationId xmlns:a16="http://schemas.microsoft.com/office/drawing/2014/main" id="{A18DD42D-EF65-4EFA-9063-7E962A21AF47}"/>
            </a:ext>
          </a:extLst>
        </xdr:cNvPr>
        <xdr:cNvSpPr/>
      </xdr:nvSpPr>
      <xdr:spPr>
        <a:xfrm>
          <a:off x="15240000" y="343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89636</xdr:rowOff>
    </xdr:from>
    <xdr:ext cx="762000" cy="259045"/>
    <xdr:sp macro="" textlink="">
      <xdr:nvSpPr>
        <xdr:cNvPr id="467" name="テキスト ボックス 466">
          <a:extLst>
            <a:ext uri="{FF2B5EF4-FFF2-40B4-BE49-F238E27FC236}">
              <a16:creationId xmlns:a16="http://schemas.microsoft.com/office/drawing/2014/main" id="{468CF210-87EB-433E-98CD-8F2045076CFF}"/>
            </a:ext>
          </a:extLst>
        </xdr:cNvPr>
        <xdr:cNvSpPr txBox="1"/>
      </xdr:nvSpPr>
      <xdr:spPr>
        <a:xfrm>
          <a:off x="14909800" y="3518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119888</xdr:rowOff>
    </xdr:from>
    <xdr:to>
      <xdr:col>68</xdr:col>
      <xdr:colOff>203200</xdr:colOff>
      <xdr:row>21</xdr:row>
      <xdr:rowOff>50038</xdr:rowOff>
    </xdr:to>
    <xdr:sp macro="" textlink="">
      <xdr:nvSpPr>
        <xdr:cNvPr id="468" name="楕円 467">
          <a:extLst>
            <a:ext uri="{FF2B5EF4-FFF2-40B4-BE49-F238E27FC236}">
              <a16:creationId xmlns:a16="http://schemas.microsoft.com/office/drawing/2014/main" id="{67743A13-955D-4912-A613-F9FB72CCFF0A}"/>
            </a:ext>
          </a:extLst>
        </xdr:cNvPr>
        <xdr:cNvSpPr/>
      </xdr:nvSpPr>
      <xdr:spPr>
        <a:xfrm>
          <a:off x="14351000" y="354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34815</xdr:rowOff>
    </xdr:from>
    <xdr:ext cx="762000" cy="259045"/>
    <xdr:sp macro="" textlink="">
      <xdr:nvSpPr>
        <xdr:cNvPr id="469" name="テキスト ボックス 468">
          <a:extLst>
            <a:ext uri="{FF2B5EF4-FFF2-40B4-BE49-F238E27FC236}">
              <a16:creationId xmlns:a16="http://schemas.microsoft.com/office/drawing/2014/main" id="{81EEBBD2-27F4-41C1-8985-472CE616F28E}"/>
            </a:ext>
          </a:extLst>
        </xdr:cNvPr>
        <xdr:cNvSpPr txBox="1"/>
      </xdr:nvSpPr>
      <xdr:spPr>
        <a:xfrm>
          <a:off x="14020800" y="363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57827</xdr:rowOff>
    </xdr:from>
    <xdr:to>
      <xdr:col>64</xdr:col>
      <xdr:colOff>152400</xdr:colOff>
      <xdr:row>21</xdr:row>
      <xdr:rowOff>159427</xdr:rowOff>
    </xdr:to>
    <xdr:sp macro="" textlink="">
      <xdr:nvSpPr>
        <xdr:cNvPr id="470" name="楕円 469">
          <a:extLst>
            <a:ext uri="{FF2B5EF4-FFF2-40B4-BE49-F238E27FC236}">
              <a16:creationId xmlns:a16="http://schemas.microsoft.com/office/drawing/2014/main" id="{D9500A84-28B1-43D3-943F-CE116D351EA3}"/>
            </a:ext>
          </a:extLst>
        </xdr:cNvPr>
        <xdr:cNvSpPr/>
      </xdr:nvSpPr>
      <xdr:spPr>
        <a:xfrm>
          <a:off x="13462000" y="365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144204</xdr:rowOff>
    </xdr:from>
    <xdr:ext cx="762000" cy="259045"/>
    <xdr:sp macro="" textlink="">
      <xdr:nvSpPr>
        <xdr:cNvPr id="471" name="テキスト ボックス 470">
          <a:extLst>
            <a:ext uri="{FF2B5EF4-FFF2-40B4-BE49-F238E27FC236}">
              <a16:creationId xmlns:a16="http://schemas.microsoft.com/office/drawing/2014/main" id="{18358EE6-162C-4738-B071-ECDF959FBBD3}"/>
            </a:ext>
          </a:extLst>
        </xdr:cNvPr>
        <xdr:cNvSpPr txBox="1"/>
      </xdr:nvSpPr>
      <xdr:spPr>
        <a:xfrm>
          <a:off x="13131800" y="3744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11,343
11,264
70.60
9,567,729
8,958,269
608,486
4,393,686
9,259,713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これまで人件費に係る経常収支比率は、類似団体平均より高くなっていたが、令和２年度以降においては、経常人件費充当の特定財源が増となった影響により、前年度比</a:t>
          </a:r>
          <a:r>
            <a:rPr kumimoji="1" lang="en-US" altLang="ja-JP" sz="1100" b="0" i="0" baseline="0">
              <a:solidFill>
                <a:schemeClr val="dk1"/>
              </a:solidFill>
              <a:effectLst/>
              <a:latin typeface="+mn-lt"/>
              <a:ea typeface="+mn-ea"/>
              <a:cs typeface="+mn-cs"/>
            </a:rPr>
            <a:t>0.7</a:t>
          </a:r>
          <a:r>
            <a:rPr kumimoji="1" lang="ja-JP" altLang="en-US" sz="1100" b="0" i="0" baseline="0">
              <a:solidFill>
                <a:schemeClr val="dk1"/>
              </a:solidFill>
              <a:effectLst/>
              <a:latin typeface="+mn-lt"/>
              <a:ea typeface="+mn-ea"/>
              <a:cs typeface="+mn-cs"/>
            </a:rPr>
            <a:t>％の増</a:t>
          </a:r>
          <a:r>
            <a:rPr kumimoji="1" lang="ja-JP" altLang="ja-JP" sz="1100" b="0" i="0" baseline="0">
              <a:solidFill>
                <a:schemeClr val="dk1"/>
              </a:solidFill>
              <a:effectLst/>
              <a:latin typeface="+mn-lt"/>
              <a:ea typeface="+mn-ea"/>
              <a:cs typeface="+mn-cs"/>
            </a:rPr>
            <a:t>となり、類似団体平均より低く推移している。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今後も類似団体平均と同程度で推移する見込みである。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69850</xdr:rowOff>
    </xdr:from>
    <xdr:to>
      <xdr:col>24</xdr:col>
      <xdr:colOff>25400</xdr:colOff>
      <xdr:row>40</xdr:row>
      <xdr:rowOff>123190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99150"/>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95267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123190</xdr:rowOff>
    </xdr:from>
    <xdr:to>
      <xdr:col>24</xdr:col>
      <xdr:colOff>114300</xdr:colOff>
      <xdr:row>40</xdr:row>
      <xdr:rowOff>123190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8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64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69850</xdr:rowOff>
    </xdr:from>
    <xdr:to>
      <xdr:col>24</xdr:col>
      <xdr:colOff>114300</xdr:colOff>
      <xdr:row>34</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99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96520</xdr:rowOff>
    </xdr:from>
    <xdr:to>
      <xdr:col>24</xdr:col>
      <xdr:colOff>25400</xdr:colOff>
      <xdr:row>35</xdr:row>
      <xdr:rowOff>123190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9727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116857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176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144780</xdr:rowOff>
    </xdr:from>
    <xdr:to>
      <xdr:col>24</xdr:col>
      <xdr:colOff>76200</xdr:colOff>
      <xdr:row>36</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96520</xdr:rowOff>
    </xdr:from>
    <xdr:to>
      <xdr:col>19</xdr:col>
      <xdr:colOff>187325</xdr:colOff>
      <xdr:row>35</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972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129540</xdr:rowOff>
    </xdr:from>
    <xdr:to>
      <xdr:col>20</xdr:col>
      <xdr:colOff>38100</xdr:colOff>
      <xdr:row>36</xdr:row>
      <xdr:rowOff>59690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3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44467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16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107950</xdr:rowOff>
    </xdr:from>
    <xdr:to>
      <xdr:col>15</xdr:col>
      <xdr:colOff>98425</xdr:colOff>
      <xdr:row>36</xdr:row>
      <xdr:rowOff>73660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1087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34290</xdr:rowOff>
    </xdr:from>
    <xdr:to>
      <xdr:col>15</xdr:col>
      <xdr:colOff>149225</xdr:colOff>
      <xdr:row>36</xdr:row>
      <xdr:rowOff>135890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120667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36</xdr:row>
      <xdr:rowOff>73660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23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144780</xdr:rowOff>
    </xdr:from>
    <xdr:to>
      <xdr:col>11</xdr:col>
      <xdr:colOff>60325</xdr:colOff>
      <xdr:row>36</xdr:row>
      <xdr:rowOff>74930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85107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137160</xdr:rowOff>
    </xdr:from>
    <xdr:to>
      <xdr:col>6</xdr:col>
      <xdr:colOff>171450</xdr:colOff>
      <xdr:row>36</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77487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0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72390</xdr:rowOff>
    </xdr:from>
    <xdr:to>
      <xdr:col>24</xdr:col>
      <xdr:colOff>76200</xdr:colOff>
      <xdr:row>36</xdr:row>
      <xdr:rowOff>2540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88917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45720</xdr:rowOff>
    </xdr:from>
    <xdr:to>
      <xdr:col>20</xdr:col>
      <xdr:colOff>38100</xdr:colOff>
      <xdr:row>35</xdr:row>
      <xdr:rowOff>147320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4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157497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15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57150</xdr:rowOff>
    </xdr:from>
    <xdr:to>
      <xdr:col>15</xdr:col>
      <xdr:colOff>149225</xdr:colOff>
      <xdr:row>35</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22860</xdr:rowOff>
    </xdr:from>
    <xdr:to>
      <xdr:col>11</xdr:col>
      <xdr:colOff>60325</xdr:colOff>
      <xdr:row>36</xdr:row>
      <xdr:rowOff>124460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109237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0</xdr:rowOff>
    </xdr:from>
    <xdr:to>
      <xdr:col>6</xdr:col>
      <xdr:colOff>171450</xdr:colOff>
      <xdr:row>36</xdr:row>
      <xdr:rowOff>101600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86377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物件費に係る経常収支比率は、類似団体平均より低い率で推移していたが、令和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以降は年々増加しており</a:t>
          </a:r>
          <a:r>
            <a:rPr kumimoji="1" lang="ja-JP" altLang="ja-JP" sz="1100" b="0" i="0" baseline="0">
              <a:solidFill>
                <a:schemeClr val="dk1"/>
              </a:solidFill>
              <a:effectLst/>
              <a:latin typeface="+mn-lt"/>
              <a:ea typeface="+mn-ea"/>
              <a:cs typeface="+mn-cs"/>
            </a:rPr>
            <a:t>、類似団体より高い率となっている。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主な要因としては、</a:t>
          </a:r>
          <a:r>
            <a:rPr kumimoji="1" lang="ja-JP" altLang="en-US" sz="1100" b="0" i="0" baseline="0">
              <a:solidFill>
                <a:schemeClr val="dk1"/>
              </a:solidFill>
              <a:effectLst/>
              <a:latin typeface="+mn-lt"/>
              <a:ea typeface="+mn-ea"/>
              <a:cs typeface="+mn-cs"/>
            </a:rPr>
            <a:t>光熱水費の高騰や委託料の増加に加え、</a:t>
          </a:r>
          <a:r>
            <a:rPr kumimoji="1" lang="ja-JP" altLang="ja-JP" sz="1100" b="0" i="0" baseline="0">
              <a:solidFill>
                <a:schemeClr val="dk1"/>
              </a:solidFill>
              <a:effectLst/>
              <a:latin typeface="+mn-lt"/>
              <a:ea typeface="+mn-ea"/>
              <a:cs typeface="+mn-cs"/>
            </a:rPr>
            <a:t>特定財源が減少したことによるものである。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今後においても公共施設の適正配置等の検討を進め、更なる費用の抑制に努める。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12700</xdr:rowOff>
    </xdr:from>
    <xdr:to>
      <xdr:col>82</xdr:col>
      <xdr:colOff>107950</xdr:colOff>
      <xdr:row>18</xdr:row>
      <xdr:rowOff>22225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2927350"/>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140352</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7121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123825</xdr:rowOff>
    </xdr:from>
    <xdr:to>
      <xdr:col>82</xdr:col>
      <xdr:colOff>158750</xdr:colOff>
      <xdr:row>17</xdr:row>
      <xdr:rowOff>53975</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6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60325</xdr:rowOff>
    </xdr:from>
    <xdr:to>
      <xdr:col>78</xdr:col>
      <xdr:colOff>69850</xdr:colOff>
      <xdr:row>17</xdr:row>
      <xdr:rowOff>12700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2632075"/>
          <a:ext cx="889000" cy="295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161925</xdr:rowOff>
    </xdr:from>
    <xdr:to>
      <xdr:col>78</xdr:col>
      <xdr:colOff>120650</xdr:colOff>
      <xdr:row>16</xdr:row>
      <xdr:rowOff>92075</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73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102252</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02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41275</xdr:rowOff>
    </xdr:from>
    <xdr:to>
      <xdr:col>73</xdr:col>
      <xdr:colOff>180975</xdr:colOff>
      <xdr:row>15</xdr:row>
      <xdr:rowOff>60325</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a:off x="13893800" y="26130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28575</xdr:rowOff>
    </xdr:from>
    <xdr:to>
      <xdr:col>74</xdr:col>
      <xdr:colOff>31750</xdr:colOff>
      <xdr:row>16</xdr:row>
      <xdr:rowOff>130175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114952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41275</xdr:rowOff>
    </xdr:from>
    <xdr:to>
      <xdr:col>69</xdr:col>
      <xdr:colOff>92075</xdr:colOff>
      <xdr:row>15</xdr:row>
      <xdr:rowOff>79375</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26130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0</xdr:rowOff>
    </xdr:from>
    <xdr:to>
      <xdr:col>69</xdr:col>
      <xdr:colOff>142875</xdr:colOff>
      <xdr:row>17</xdr:row>
      <xdr:rowOff>101600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86377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300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161925</xdr:rowOff>
    </xdr:from>
    <xdr:to>
      <xdr:col>65</xdr:col>
      <xdr:colOff>53975</xdr:colOff>
      <xdr:row>17</xdr:row>
      <xdr:rowOff>92075</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76852</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991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142875</xdr:rowOff>
    </xdr:from>
    <xdr:to>
      <xdr:col>82</xdr:col>
      <xdr:colOff>158750</xdr:colOff>
      <xdr:row>18</xdr:row>
      <xdr:rowOff>73025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05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114952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02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133350</xdr:rowOff>
    </xdr:from>
    <xdr:to>
      <xdr:col>78</xdr:col>
      <xdr:colOff>120650</xdr:colOff>
      <xdr:row>17</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287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48277</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296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9525</xdr:rowOff>
    </xdr:from>
    <xdr:to>
      <xdr:col>74</xdr:col>
      <xdr:colOff>31750</xdr:colOff>
      <xdr:row>15</xdr:row>
      <xdr:rowOff>111125</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258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121302</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2350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161925</xdr:rowOff>
    </xdr:from>
    <xdr:to>
      <xdr:col>69</xdr:col>
      <xdr:colOff>142875</xdr:colOff>
      <xdr:row>15</xdr:row>
      <xdr:rowOff>92075</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102252</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28575</xdr:rowOff>
    </xdr:from>
    <xdr:to>
      <xdr:col>65</xdr:col>
      <xdr:colOff>53975</xdr:colOff>
      <xdr:row>15</xdr:row>
      <xdr:rowOff>130175</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260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140352</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236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扶助費に係る経常収支比率は、年々上昇しているものの、類似団体平均とほぼ同じ水準で推移している。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年度においては、経常の扶助費の一般財源は前年度と同程度であるものの、地方交付税等の経常一般財源が</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分母の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）となった影響により、前年度比</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今後においても事業の適正な執行により、財政を圧迫しないよう努める。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113393</xdr:rowOff>
    </xdr:from>
    <xdr:to>
      <xdr:col>24</xdr:col>
      <xdr:colOff>25400</xdr:colOff>
      <xdr:row>61</xdr:row>
      <xdr:rowOff>15422</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4826000" y="9200243"/>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158949</xdr:rowOff>
    </xdr:from>
    <xdr:ext cx="762000" cy="259045"/>
    <xdr:sp macro="" textlink="">
      <xdr:nvSpPr>
        <xdr:cNvPr id="189" name="扶助費最小値テキスト">
          <a:extLst>
            <a:ext uri="{FF2B5EF4-FFF2-40B4-BE49-F238E27FC236}">
              <a16:creationId xmlns:a16="http://schemas.microsoft.com/office/drawing/2014/main" id="{00000000-0008-0000-0400-0000BD000000}"/>
            </a:ext>
          </a:extLst>
        </xdr:cNvPr>
        <xdr:cNvSpPr txBox="1"/>
      </xdr:nvSpPr>
      <xdr:spPr>
        <a:xfrm>
          <a:off x="4914900" y="1044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15422</xdr:rowOff>
    </xdr:from>
    <xdr:to>
      <xdr:col>24</xdr:col>
      <xdr:colOff>114300</xdr:colOff>
      <xdr:row>61</xdr:row>
      <xdr:rowOff>15422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4737100" y="1047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28320</xdr:rowOff>
    </xdr:from>
    <xdr:ext cx="762000" cy="259045"/>
    <xdr:sp macro="" textlink="">
      <xdr:nvSpPr>
        <xdr:cNvPr id="191" name="扶助費最大値テキスト">
          <a:extLst>
            <a:ext uri="{FF2B5EF4-FFF2-40B4-BE49-F238E27FC236}">
              <a16:creationId xmlns:a16="http://schemas.microsoft.com/office/drawing/2014/main" id="{00000000-0008-0000-0400-0000BF000000}"/>
            </a:ext>
          </a:extLst>
        </xdr:cNvPr>
        <xdr:cNvSpPr txBox="1"/>
      </xdr:nvSpPr>
      <xdr:spPr>
        <a:xfrm>
          <a:off x="4914900" y="8943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113393</xdr:rowOff>
    </xdr:from>
    <xdr:to>
      <xdr:col>24</xdr:col>
      <xdr:colOff>114300</xdr:colOff>
      <xdr:row>53</xdr:row>
      <xdr:rowOff>113393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4737100" y="9200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86178</xdr:rowOff>
    </xdr:from>
    <xdr:to>
      <xdr:col>24</xdr:col>
      <xdr:colOff>25400</xdr:colOff>
      <xdr:row>55</xdr:row>
      <xdr:rowOff>129722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987800" y="95159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4" name="扶助費平均値テキスト">
          <a:extLst>
            <a:ext uri="{FF2B5EF4-FFF2-40B4-BE49-F238E27FC236}">
              <a16:creationId xmlns:a16="http://schemas.microsoft.com/office/drawing/2014/main" id="{00000000-0008-0000-0400-0000C2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86178</xdr:rowOff>
    </xdr:from>
    <xdr:to>
      <xdr:col>19</xdr:col>
      <xdr:colOff>187325</xdr:colOff>
      <xdr:row>56</xdr:row>
      <xdr:rowOff>1815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3098800" y="95159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1815</xdr:rowOff>
    </xdr:from>
    <xdr:to>
      <xdr:col>15</xdr:col>
      <xdr:colOff>98425</xdr:colOff>
      <xdr:row>56</xdr:row>
      <xdr:rowOff>23585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2209800" y="9603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23585</xdr:rowOff>
    </xdr:to>
    <xdr:cxnSp macro="">
      <xdr:nvCxnSpPr>
        <xdr:cNvPr id="202" name="直線コネクタ 201">
          <a:extLst>
            <a:ext uri="{FF2B5EF4-FFF2-40B4-BE49-F238E27FC236}">
              <a16:creationId xmlns:a16="http://schemas.microsoft.com/office/drawing/2014/main" id="{00000000-0008-0000-0400-0000CA000000}"/>
            </a:ext>
          </a:extLst>
        </xdr:cNvPr>
        <xdr:cNvCxnSpPr/>
      </xdr:nvCxnSpPr>
      <xdr:spPr>
        <a:xfrm>
          <a:off x="1320800" y="96139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203" name="フローチャート: 判断 202">
          <a:extLst>
            <a:ext uri="{FF2B5EF4-FFF2-40B4-BE49-F238E27FC236}">
              <a16:creationId xmlns:a16="http://schemas.microsoft.com/office/drawing/2014/main" id="{00000000-0008-0000-0400-0000CB000000}"/>
            </a:ext>
          </a:extLst>
        </xdr:cNvPr>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5" name="フローチャート: 判断 204">
          <a:extLst>
            <a:ext uri="{FF2B5EF4-FFF2-40B4-BE49-F238E27FC236}">
              <a16:creationId xmlns:a16="http://schemas.microsoft.com/office/drawing/2014/main" id="{00000000-0008-0000-0400-0000CD000000}"/>
            </a:ext>
          </a:extLst>
        </xdr:cNvPr>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78922</xdr:rowOff>
    </xdr:from>
    <xdr:to>
      <xdr:col>24</xdr:col>
      <xdr:colOff>76200</xdr:colOff>
      <xdr:row>56</xdr:row>
      <xdr:rowOff>9072</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4775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95449</xdr:rowOff>
    </xdr:from>
    <xdr:ext cx="762000" cy="259045"/>
    <xdr:sp macro="" textlink="">
      <xdr:nvSpPr>
        <xdr:cNvPr id="213" name="扶助費該当値テキスト">
          <a:extLst>
            <a:ext uri="{FF2B5EF4-FFF2-40B4-BE49-F238E27FC236}">
              <a16:creationId xmlns:a16="http://schemas.microsoft.com/office/drawing/2014/main" id="{00000000-0008-0000-0400-0000D5000000}"/>
            </a:ext>
          </a:extLst>
        </xdr:cNvPr>
        <xdr:cNvSpPr txBox="1"/>
      </xdr:nvSpPr>
      <xdr:spPr>
        <a:xfrm>
          <a:off x="49149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35378</xdr:rowOff>
    </xdr:from>
    <xdr:to>
      <xdr:col>20</xdr:col>
      <xdr:colOff>38100</xdr:colOff>
      <xdr:row>55</xdr:row>
      <xdr:rowOff>136978</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3937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122465</xdr:rowOff>
    </xdr:from>
    <xdr:to>
      <xdr:col>15</xdr:col>
      <xdr:colOff>149225</xdr:colOff>
      <xdr:row>56</xdr:row>
      <xdr:rowOff>52615</xdr:rowOff>
    </xdr:to>
    <xdr:sp macro="" textlink="">
      <xdr:nvSpPr>
        <xdr:cNvPr id="216" name="楕円 215">
          <a:extLst>
            <a:ext uri="{FF2B5EF4-FFF2-40B4-BE49-F238E27FC236}">
              <a16:creationId xmlns:a16="http://schemas.microsoft.com/office/drawing/2014/main" id="{00000000-0008-0000-0400-0000D8000000}"/>
            </a:ext>
          </a:extLst>
        </xdr:cNvPr>
        <xdr:cNvSpPr/>
      </xdr:nvSpPr>
      <xdr:spPr>
        <a:xfrm>
          <a:off x="3048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62792</xdr:rowOff>
    </xdr:from>
    <xdr:ext cx="762000" cy="259045"/>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2717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144235</xdr:rowOff>
    </xdr:from>
    <xdr:to>
      <xdr:col>11</xdr:col>
      <xdr:colOff>60325</xdr:colOff>
      <xdr:row>56</xdr:row>
      <xdr:rowOff>74385</xdr:rowOff>
    </xdr:to>
    <xdr:sp macro="" textlink="">
      <xdr:nvSpPr>
        <xdr:cNvPr id="218" name="楕円 217">
          <a:extLst>
            <a:ext uri="{FF2B5EF4-FFF2-40B4-BE49-F238E27FC236}">
              <a16:creationId xmlns:a16="http://schemas.microsoft.com/office/drawing/2014/main" id="{00000000-0008-0000-0400-0000DA000000}"/>
            </a:ext>
          </a:extLst>
        </xdr:cNvPr>
        <xdr:cNvSpPr/>
      </xdr:nvSpPr>
      <xdr:spPr>
        <a:xfrm>
          <a:off x="2159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84562</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828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20" name="楕円 219">
          <a:extLst>
            <a:ext uri="{FF2B5EF4-FFF2-40B4-BE49-F238E27FC236}">
              <a16:creationId xmlns:a16="http://schemas.microsoft.com/office/drawing/2014/main" id="{00000000-0008-0000-0400-0000DC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その他に係る経常収支比率は、類似団体平均より低い率で推移している。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年度においては、</a:t>
          </a:r>
          <a:r>
            <a:rPr kumimoji="1" lang="ja-JP" altLang="en-US" sz="1100" b="0" i="0" baseline="0">
              <a:solidFill>
                <a:schemeClr val="dk1"/>
              </a:solidFill>
              <a:effectLst/>
              <a:latin typeface="+mn-lt"/>
              <a:ea typeface="+mn-ea"/>
              <a:cs typeface="+mn-cs"/>
            </a:rPr>
            <a:t>経常の一般財源は前年度と同程度である</a:t>
          </a:r>
          <a:r>
            <a:rPr kumimoji="1" lang="ja-JP" altLang="ja-JP" sz="1100" b="0" i="0" baseline="0">
              <a:solidFill>
                <a:schemeClr val="dk1"/>
              </a:solidFill>
              <a:effectLst/>
              <a:latin typeface="+mn-lt"/>
              <a:ea typeface="+mn-ea"/>
              <a:cs typeface="+mn-cs"/>
            </a:rPr>
            <a:t>ものの、地方交付税等の経常一般財源が</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となった影響により、前年度比</a:t>
          </a:r>
          <a:r>
            <a:rPr kumimoji="1" lang="en-US" altLang="ja-JP" sz="1100" b="0" i="0" baseline="0">
              <a:solidFill>
                <a:schemeClr val="dk1"/>
              </a:solidFill>
              <a:effectLst/>
              <a:latin typeface="+mn-lt"/>
              <a:ea typeface="+mn-ea"/>
              <a:cs typeface="+mn-cs"/>
            </a:rPr>
            <a:t>0.7</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今後は各特別会計の繰出金等で減少を見込んでおり、比率の下降が見込まれる。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228546"/>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97609</xdr:rowOff>
    </xdr:from>
    <xdr:to>
      <xdr:col>82</xdr:col>
      <xdr:colOff>107950</xdr:colOff>
      <xdr:row>56</xdr:row>
      <xdr:rowOff>143328</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5671800" y="9698809"/>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156046</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757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12519</xdr:rowOff>
    </xdr:from>
    <xdr:to>
      <xdr:col>82</xdr:col>
      <xdr:colOff>158750</xdr:colOff>
      <xdr:row>57</xdr:row>
      <xdr:rowOff>114119</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78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97609</xdr:rowOff>
    </xdr:from>
    <xdr:to>
      <xdr:col>78</xdr:col>
      <xdr:colOff>69850</xdr:colOff>
      <xdr:row>56</xdr:row>
      <xdr:rowOff>136797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4782800" y="969880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136797</xdr:rowOff>
    </xdr:from>
    <xdr:to>
      <xdr:col>73</xdr:col>
      <xdr:colOff>180975</xdr:colOff>
      <xdr:row>57</xdr:row>
      <xdr:rowOff>95976</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73799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77833</xdr:rowOff>
    </xdr:from>
    <xdr:to>
      <xdr:col>74</xdr:col>
      <xdr:colOff>31750</xdr:colOff>
      <xdr:row>58</xdr:row>
      <xdr:rowOff>7983</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164210</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936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95976</xdr:rowOff>
    </xdr:from>
    <xdr:to>
      <xdr:col>69</xdr:col>
      <xdr:colOff>92075</xdr:colOff>
      <xdr:row>57</xdr:row>
      <xdr:rowOff>95976</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8686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97427</xdr:rowOff>
    </xdr:from>
    <xdr:to>
      <xdr:col>65</xdr:col>
      <xdr:colOff>53975</xdr:colOff>
      <xdr:row>58</xdr:row>
      <xdr:rowOff>27577</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12354</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5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92528</xdr:rowOff>
    </xdr:from>
    <xdr:to>
      <xdr:col>82</xdr:col>
      <xdr:colOff>158750</xdr:colOff>
      <xdr:row>57</xdr:row>
      <xdr:rowOff>22678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109055</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46809</xdr:rowOff>
    </xdr:from>
    <xdr:to>
      <xdr:col>78</xdr:col>
      <xdr:colOff>120650</xdr:colOff>
      <xdr:row>56</xdr:row>
      <xdr:rowOff>148409</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64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85997</xdr:rowOff>
    </xdr:from>
    <xdr:to>
      <xdr:col>74</xdr:col>
      <xdr:colOff>31750</xdr:colOff>
      <xdr:row>57</xdr:row>
      <xdr:rowOff>16147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68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26324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456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45176</xdr:rowOff>
    </xdr:from>
    <xdr:to>
      <xdr:col>69</xdr:col>
      <xdr:colOff>142875</xdr:colOff>
      <xdr:row>57</xdr:row>
      <xdr:rowOff>146776</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156953</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58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45176</xdr:rowOff>
    </xdr:from>
    <xdr:to>
      <xdr:col>65</xdr:col>
      <xdr:colOff>53975</xdr:colOff>
      <xdr:row>57</xdr:row>
      <xdr:rowOff>146776</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81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156953</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58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補助費等に係る経常収支比率は、類似団体平均よりも高い率で推移している。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年度においては、経常の一般財源は前年度</a:t>
          </a:r>
          <a:r>
            <a:rPr kumimoji="1" lang="ja-JP" altLang="en-US" sz="1100" b="0" i="0" baseline="0">
              <a:solidFill>
                <a:schemeClr val="dk1"/>
              </a:solidFill>
              <a:effectLst/>
              <a:latin typeface="+mn-lt"/>
              <a:ea typeface="+mn-ea"/>
              <a:cs typeface="+mn-cs"/>
            </a:rPr>
            <a:t>を下回っているものの</a:t>
          </a:r>
          <a:r>
            <a:rPr kumimoji="1" lang="ja-JP" altLang="ja-JP" sz="1100" b="0" i="0" baseline="0">
              <a:solidFill>
                <a:schemeClr val="dk1"/>
              </a:solidFill>
              <a:effectLst/>
              <a:latin typeface="+mn-lt"/>
              <a:ea typeface="+mn-ea"/>
              <a:cs typeface="+mn-cs"/>
            </a:rPr>
            <a:t>、地方交付税等の経常一般財源が</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となった影響により、前年度比</a:t>
          </a:r>
          <a:r>
            <a:rPr kumimoji="1" lang="en-US" altLang="ja-JP" sz="1100" b="0" i="0" baseline="0">
              <a:solidFill>
                <a:schemeClr val="dk1"/>
              </a:solidFill>
              <a:effectLst/>
              <a:latin typeface="+mn-lt"/>
              <a:ea typeface="+mn-ea"/>
              <a:cs typeface="+mn-cs"/>
            </a:rPr>
            <a:t>0.7</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今後においても一部事務組合や各種団体等も含めた事務事業の精査を徹底するほか、奨励的な補助制度の見直しを検討していく。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xdr:rowOff>
    </xdr:from>
    <xdr:to>
      <xdr:col>82</xdr:col>
      <xdr:colOff>107950</xdr:colOff>
      <xdr:row>41</xdr:row>
      <xdr:rowOff>130810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65912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102887</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130810</xdr:rowOff>
    </xdr:from>
    <xdr:to>
      <xdr:col>82</xdr:col>
      <xdr:colOff>196850</xdr:colOff>
      <xdr:row>41</xdr:row>
      <xdr:rowOff>130810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87647</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xdr:rowOff>
    </xdr:from>
    <xdr:to>
      <xdr:col>82</xdr:col>
      <xdr:colOff>196850</xdr:colOff>
      <xdr:row>33</xdr:row>
      <xdr:rowOff>1270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161290</xdr:rowOff>
    </xdr:from>
    <xdr:to>
      <xdr:col>82</xdr:col>
      <xdr:colOff>107950</xdr:colOff>
      <xdr:row>38</xdr:row>
      <xdr:rowOff>43180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5671800" y="65049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161290</xdr:rowOff>
    </xdr:from>
    <xdr:to>
      <xdr:col>78</xdr:col>
      <xdr:colOff>69850</xdr:colOff>
      <xdr:row>37</xdr:row>
      <xdr:rowOff>168910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65049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168910</xdr:rowOff>
    </xdr:from>
    <xdr:to>
      <xdr:col>73</xdr:col>
      <xdr:colOff>180975</xdr:colOff>
      <xdr:row>38</xdr:row>
      <xdr:rowOff>165100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flipV="1">
          <a:off x="13893800" y="65125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64770</xdr:rowOff>
    </xdr:from>
    <xdr:to>
      <xdr:col>74</xdr:col>
      <xdr:colOff>31750</xdr:colOff>
      <xdr:row>37</xdr:row>
      <xdr:rowOff>166370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5097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66040</xdr:rowOff>
    </xdr:from>
    <xdr:to>
      <xdr:col>69</xdr:col>
      <xdr:colOff>92075</xdr:colOff>
      <xdr:row>38</xdr:row>
      <xdr:rowOff>165100</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65811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80010</xdr:rowOff>
    </xdr:from>
    <xdr:to>
      <xdr:col>69</xdr:col>
      <xdr:colOff>142875</xdr:colOff>
      <xdr:row>38</xdr:row>
      <xdr:rowOff>10160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20337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26670</xdr:rowOff>
    </xdr:from>
    <xdr:to>
      <xdr:col>65</xdr:col>
      <xdr:colOff>53975</xdr:colOff>
      <xdr:row>37</xdr:row>
      <xdr:rowOff>128270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138447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163830</xdr:rowOff>
    </xdr:from>
    <xdr:to>
      <xdr:col>82</xdr:col>
      <xdr:colOff>158750</xdr:colOff>
      <xdr:row>38</xdr:row>
      <xdr:rowOff>93980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135907</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110490</xdr:rowOff>
    </xdr:from>
    <xdr:to>
      <xdr:col>78</xdr:col>
      <xdr:colOff>120650</xdr:colOff>
      <xdr:row>38</xdr:row>
      <xdr:rowOff>40640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25417</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654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118110</xdr:rowOff>
    </xdr:from>
    <xdr:to>
      <xdr:col>74</xdr:col>
      <xdr:colOff>31750</xdr:colOff>
      <xdr:row>38</xdr:row>
      <xdr:rowOff>48260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33037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114300</xdr:rowOff>
    </xdr:from>
    <xdr:to>
      <xdr:col>69</xdr:col>
      <xdr:colOff>142875</xdr:colOff>
      <xdr:row>39</xdr:row>
      <xdr:rowOff>44450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29227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15240</xdr:rowOff>
    </xdr:from>
    <xdr:to>
      <xdr:col>65</xdr:col>
      <xdr:colOff>53975</xdr:colOff>
      <xdr:row>38</xdr:row>
      <xdr:rowOff>116840</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101617</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公債費に係る経常収支比率は、平成１８年度に地方債の借換えを実施し、公債費の平準化を図ったが、類似団体平均より高い率で推移している。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今後においても地方債の新規発行を伴う建設事業等の抑制を進め、計画的な地方債の発行を行うことにより、公債費の水準を抑えるよう努める。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138430</xdr:rowOff>
    </xdr:from>
    <xdr:to>
      <xdr:col>24</xdr:col>
      <xdr:colOff>25400</xdr:colOff>
      <xdr:row>80</xdr:row>
      <xdr:rowOff>81280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6542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53357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138430</xdr:rowOff>
    </xdr:from>
    <xdr:to>
      <xdr:col>24</xdr:col>
      <xdr:colOff>114300</xdr:colOff>
      <xdr:row>73</xdr:row>
      <xdr:rowOff>138430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145287</xdr:rowOff>
    </xdr:from>
    <xdr:to>
      <xdr:col>24</xdr:col>
      <xdr:colOff>25400</xdr:colOff>
      <xdr:row>78</xdr:row>
      <xdr:rowOff>149861</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3987800" y="13518387"/>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145287</xdr:rowOff>
    </xdr:from>
    <xdr:to>
      <xdr:col>19</xdr:col>
      <xdr:colOff>187325</xdr:colOff>
      <xdr:row>79</xdr:row>
      <xdr:rowOff>74422</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518387"/>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33274</xdr:rowOff>
    </xdr:from>
    <xdr:to>
      <xdr:col>15</xdr:col>
      <xdr:colOff>98425</xdr:colOff>
      <xdr:row>79</xdr:row>
      <xdr:rowOff>74422</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2209800" y="135778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33274</xdr:rowOff>
    </xdr:from>
    <xdr:to>
      <xdr:col>11</xdr:col>
      <xdr:colOff>9525</xdr:colOff>
      <xdr:row>79</xdr:row>
      <xdr:rowOff>83565</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577824"/>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14478</xdr:rowOff>
    </xdr:from>
    <xdr:to>
      <xdr:col>11</xdr:col>
      <xdr:colOff>60325</xdr:colOff>
      <xdr:row>77</xdr:row>
      <xdr:rowOff>116078</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126255</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5335</xdr:rowOff>
    </xdr:from>
    <xdr:to>
      <xdr:col>6</xdr:col>
      <xdr:colOff>171450</xdr:colOff>
      <xdr:row>77</xdr:row>
      <xdr:rowOff>106935</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117112</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99061</xdr:rowOff>
    </xdr:from>
    <xdr:to>
      <xdr:col>24</xdr:col>
      <xdr:colOff>76200</xdr:colOff>
      <xdr:row>79</xdr:row>
      <xdr:rowOff>29211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71138</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94487</xdr:rowOff>
    </xdr:from>
    <xdr:to>
      <xdr:col>20</xdr:col>
      <xdr:colOff>38100</xdr:colOff>
      <xdr:row>79</xdr:row>
      <xdr:rowOff>24637</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9414</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553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23622</xdr:rowOff>
    </xdr:from>
    <xdr:to>
      <xdr:col>15</xdr:col>
      <xdr:colOff>149225</xdr:colOff>
      <xdr:row>79</xdr:row>
      <xdr:rowOff>125222</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109999</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153924</xdr:rowOff>
    </xdr:from>
    <xdr:to>
      <xdr:col>11</xdr:col>
      <xdr:colOff>60325</xdr:colOff>
      <xdr:row>79</xdr:row>
      <xdr:rowOff>84074</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68851</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32765</xdr:rowOff>
    </xdr:from>
    <xdr:to>
      <xdr:col>6</xdr:col>
      <xdr:colOff>171450</xdr:colOff>
      <xdr:row>79</xdr:row>
      <xdr:rowOff>134365</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119142</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公債費以外に係る経常収支比率は、類似団体平均より低い率で推移している。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要因としては、人件費や扶助費、その他に係る率が低いことが挙げられるが、令和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年度においては、物件費の率が増加したことにより、前年度より</a:t>
          </a:r>
          <a:r>
            <a:rPr kumimoji="1" lang="en-US" altLang="ja-JP" sz="1100" b="0" i="0" baseline="0">
              <a:solidFill>
                <a:schemeClr val="dk1"/>
              </a:solidFill>
              <a:effectLst/>
              <a:latin typeface="+mn-lt"/>
              <a:ea typeface="+mn-ea"/>
              <a:cs typeface="+mn-cs"/>
            </a:rPr>
            <a:t>4.4</a:t>
          </a:r>
          <a:r>
            <a:rPr kumimoji="1" lang="ja-JP" altLang="ja-JP" sz="1100" b="0" i="0" baseline="0">
              <a:solidFill>
                <a:schemeClr val="dk1"/>
              </a:solidFill>
              <a:effectLst/>
              <a:latin typeface="+mn-lt"/>
              <a:ea typeface="+mn-ea"/>
              <a:cs typeface="+mn-cs"/>
            </a:rPr>
            <a:t>％増加している。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a:extLst>
            <a:ext uri="{FF2B5EF4-FFF2-40B4-BE49-F238E27FC236}">
              <a16:creationId xmlns:a16="http://schemas.microsoft.com/office/drawing/2014/main" id="{00000000-0008-0000-0400-0000A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54610</xdr:rowOff>
    </xdr:from>
    <xdr:to>
      <xdr:col>82</xdr:col>
      <xdr:colOff>107950</xdr:colOff>
      <xdr:row>80</xdr:row>
      <xdr:rowOff>168911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6510000" y="1274191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140988</xdr:rowOff>
    </xdr:from>
    <xdr:ext cx="762000" cy="259045"/>
    <xdr:sp macro="" textlink="">
      <xdr:nvSpPr>
        <xdr:cNvPr id="431" name="公債費以外最小値テキスト">
          <a:extLst>
            <a:ext uri="{FF2B5EF4-FFF2-40B4-BE49-F238E27FC236}">
              <a16:creationId xmlns:a16="http://schemas.microsoft.com/office/drawing/2014/main" id="{00000000-0008-0000-0400-0000AF010000}"/>
            </a:ext>
          </a:extLst>
        </xdr:cNvPr>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168911</xdr:rowOff>
    </xdr:from>
    <xdr:to>
      <xdr:col>82</xdr:col>
      <xdr:colOff>196850</xdr:colOff>
      <xdr:row>80</xdr:row>
      <xdr:rowOff>168911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140987</xdr:rowOff>
    </xdr:from>
    <xdr:ext cx="762000" cy="259045"/>
    <xdr:sp macro="" textlink="">
      <xdr:nvSpPr>
        <xdr:cNvPr id="433" name="公債費以外最大値テキスト">
          <a:extLst>
            <a:ext uri="{FF2B5EF4-FFF2-40B4-BE49-F238E27FC236}">
              <a16:creationId xmlns:a16="http://schemas.microsoft.com/office/drawing/2014/main" id="{00000000-0008-0000-0400-0000B1010000}"/>
            </a:ext>
          </a:extLst>
        </xdr:cNvPr>
        <xdr:cNvSpPr txBox="1"/>
      </xdr:nvSpPr>
      <xdr:spPr>
        <a:xfrm>
          <a:off x="16598900" y="1248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54610</xdr:rowOff>
    </xdr:from>
    <xdr:to>
      <xdr:col>82</xdr:col>
      <xdr:colOff>196850</xdr:colOff>
      <xdr:row>74</xdr:row>
      <xdr:rowOff>54610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6421100" y="1274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130811</xdr:rowOff>
    </xdr:from>
    <xdr:to>
      <xdr:col>82</xdr:col>
      <xdr:colOff>107950</xdr:colOff>
      <xdr:row>77</xdr:row>
      <xdr:rowOff>127000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5671800" y="13161011"/>
          <a:ext cx="838200" cy="16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63516</xdr:rowOff>
    </xdr:from>
    <xdr:ext cx="762000" cy="259045"/>
    <xdr:sp macro="" textlink="">
      <xdr:nvSpPr>
        <xdr:cNvPr id="436" name="公債費以外平均値テキスト">
          <a:extLst>
            <a:ext uri="{FF2B5EF4-FFF2-40B4-BE49-F238E27FC236}">
              <a16:creationId xmlns:a16="http://schemas.microsoft.com/office/drawing/2014/main" id="{00000000-0008-0000-0400-0000B4010000}"/>
            </a:ext>
          </a:extLst>
        </xdr:cNvPr>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81280</xdr:rowOff>
    </xdr:from>
    <xdr:to>
      <xdr:col>78</xdr:col>
      <xdr:colOff>69850</xdr:colOff>
      <xdr:row>76</xdr:row>
      <xdr:rowOff>130811</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4782800" y="131114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0</xdr:rowOff>
    </xdr:from>
    <xdr:to>
      <xdr:col>78</xdr:col>
      <xdr:colOff>120650</xdr:colOff>
      <xdr:row>77</xdr:row>
      <xdr:rowOff>101600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5621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86377</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81280</xdr:rowOff>
    </xdr:from>
    <xdr:to>
      <xdr:col>73</xdr:col>
      <xdr:colOff>180975</xdr:colOff>
      <xdr:row>78</xdr:row>
      <xdr:rowOff>35561</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893800" y="13111480"/>
          <a:ext cx="8890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97807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146050</xdr:rowOff>
    </xdr:from>
    <xdr:to>
      <xdr:col>69</xdr:col>
      <xdr:colOff>92075</xdr:colOff>
      <xdr:row>78</xdr:row>
      <xdr:rowOff>35561</xdr:rowOff>
    </xdr:to>
    <xdr:cxnSp macro="">
      <xdr:nvCxnSpPr>
        <xdr:cNvPr id="444" name="直線コネクタ 443">
          <a:extLst>
            <a:ext uri="{FF2B5EF4-FFF2-40B4-BE49-F238E27FC236}">
              <a16:creationId xmlns:a16="http://schemas.microsoft.com/office/drawing/2014/main" id="{00000000-0008-0000-0400-0000BC010000}"/>
            </a:ext>
          </a:extLst>
        </xdr:cNvPr>
        <xdr:cNvCxnSpPr/>
      </xdr:nvCxnSpPr>
      <xdr:spPr>
        <a:xfrm>
          <a:off x="13004800" y="133477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45720</xdr:rowOff>
    </xdr:from>
    <xdr:to>
      <xdr:col>69</xdr:col>
      <xdr:colOff>142875</xdr:colOff>
      <xdr:row>78</xdr:row>
      <xdr:rowOff>147320</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3843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132097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350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xdr:rowOff>
    </xdr:from>
    <xdr:to>
      <xdr:col>65</xdr:col>
      <xdr:colOff>53975</xdr:colOff>
      <xdr:row>78</xdr:row>
      <xdr:rowOff>109220</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2954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93997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76200</xdr:rowOff>
    </xdr:from>
    <xdr:to>
      <xdr:col>82</xdr:col>
      <xdr:colOff>158750</xdr:colOff>
      <xdr:row>78</xdr:row>
      <xdr:rowOff>6350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64592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92727</xdr:rowOff>
    </xdr:from>
    <xdr:ext cx="762000" cy="259045"/>
    <xdr:sp macro="" textlink="">
      <xdr:nvSpPr>
        <xdr:cNvPr id="455" name="公債費以外該当値テキスト">
          <a:extLst>
            <a:ext uri="{FF2B5EF4-FFF2-40B4-BE49-F238E27FC236}">
              <a16:creationId xmlns:a16="http://schemas.microsoft.com/office/drawing/2014/main" id="{00000000-0008-0000-0400-0000C7010000}"/>
            </a:ext>
          </a:extLst>
        </xdr:cNvPr>
        <xdr:cNvSpPr txBox="1"/>
      </xdr:nvSpPr>
      <xdr:spPr>
        <a:xfrm>
          <a:off x="1659890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80011</xdr:rowOff>
    </xdr:from>
    <xdr:to>
      <xdr:col>78</xdr:col>
      <xdr:colOff>120650</xdr:colOff>
      <xdr:row>77</xdr:row>
      <xdr:rowOff>10161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5621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20337</xdr:rowOff>
    </xdr:from>
    <xdr:ext cx="7366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290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30480</xdr:rowOff>
    </xdr:from>
    <xdr:to>
      <xdr:col>74</xdr:col>
      <xdr:colOff>31750</xdr:colOff>
      <xdr:row>76</xdr:row>
      <xdr:rowOff>132080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156211</xdr:rowOff>
    </xdr:from>
    <xdr:to>
      <xdr:col>69</xdr:col>
      <xdr:colOff>142875</xdr:colOff>
      <xdr:row>78</xdr:row>
      <xdr:rowOff>86361</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3843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96538</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3512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95250</xdr:rowOff>
    </xdr:from>
    <xdr:to>
      <xdr:col>65</xdr:col>
      <xdr:colOff>53975</xdr:colOff>
      <xdr:row>78</xdr:row>
      <xdr:rowOff>25400</xdr:rowOff>
    </xdr:to>
    <xdr:sp macro="" textlink="">
      <xdr:nvSpPr>
        <xdr:cNvPr id="462" name="楕円 461">
          <a:extLst>
            <a:ext uri="{FF2B5EF4-FFF2-40B4-BE49-F238E27FC236}">
              <a16:creationId xmlns:a16="http://schemas.microsoft.com/office/drawing/2014/main" id="{00000000-0008-0000-0400-0000CE010000}"/>
            </a:ext>
          </a:extLst>
        </xdr:cNvPr>
        <xdr:cNvSpPr/>
      </xdr:nvSpPr>
      <xdr:spPr>
        <a:xfrm>
          <a:off x="12954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35577</xdr:rowOff>
    </xdr:from>
    <xdr:ext cx="762000" cy="259045"/>
    <xdr:sp macro="" textlink="">
      <xdr:nvSpPr>
        <xdr:cNvPr id="463" name="テキスト ボックス 462">
          <a:extLst>
            <a:ext uri="{FF2B5EF4-FFF2-40B4-BE49-F238E27FC236}">
              <a16:creationId xmlns:a16="http://schemas.microsoft.com/office/drawing/2014/main" id="{00000000-0008-0000-0400-0000CF010000}"/>
            </a:ext>
          </a:extLst>
        </xdr:cNvPr>
        <xdr:cNvSpPr txBox="1"/>
      </xdr:nvSpPr>
      <xdr:spPr>
        <a:xfrm>
          <a:off x="12623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87195</xdr:rowOff>
    </xdr:from>
    <xdr:to>
      <xdr:col>29</xdr:col>
      <xdr:colOff>127000</xdr:colOff>
      <xdr:row>18</xdr:row>
      <xdr:rowOff>24320</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92220"/>
          <a:ext cx="0" cy="9658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167847</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0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24320</xdr:rowOff>
    </xdr:from>
    <xdr:to>
      <xdr:col>30</xdr:col>
      <xdr:colOff>25400</xdr:colOff>
      <xdr:row>18</xdr:row>
      <xdr:rowOff>24320</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580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2122</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3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87195</xdr:rowOff>
    </xdr:from>
    <xdr:to>
      <xdr:col>30</xdr:col>
      <xdr:colOff>25400</xdr:colOff>
      <xdr:row>12</xdr:row>
      <xdr:rowOff>87195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922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125161</xdr:rowOff>
    </xdr:from>
    <xdr:to>
      <xdr:col>29</xdr:col>
      <xdr:colOff>127000</xdr:colOff>
      <xdr:row>16</xdr:row>
      <xdr:rowOff>127867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003800" y="2915986"/>
          <a:ext cx="647700" cy="2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85159</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704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68632</xdr:rowOff>
    </xdr:from>
    <xdr:to>
      <xdr:col>29</xdr:col>
      <xdr:colOff>177800</xdr:colOff>
      <xdr:row>16</xdr:row>
      <xdr:rowOff>170232</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125161</xdr:rowOff>
    </xdr:from>
    <xdr:to>
      <xdr:col>26</xdr:col>
      <xdr:colOff>50800</xdr:colOff>
      <xdr:row>16</xdr:row>
      <xdr:rowOff>132096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915986"/>
          <a:ext cx="698500" cy="6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77744</xdr:rowOff>
    </xdr:from>
    <xdr:to>
      <xdr:col>26</xdr:col>
      <xdr:colOff>101600</xdr:colOff>
      <xdr:row>17</xdr:row>
      <xdr:rowOff>7894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164121</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954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132096</xdr:rowOff>
    </xdr:from>
    <xdr:to>
      <xdr:col>22</xdr:col>
      <xdr:colOff>114300</xdr:colOff>
      <xdr:row>16</xdr:row>
      <xdr:rowOff>141021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922921"/>
          <a:ext cx="698500" cy="89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84936</xdr:rowOff>
    </xdr:from>
    <xdr:to>
      <xdr:col>22</xdr:col>
      <xdr:colOff>165100</xdr:colOff>
      <xdr:row>17</xdr:row>
      <xdr:rowOff>15086</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75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171313</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962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141021</xdr:rowOff>
    </xdr:from>
    <xdr:to>
      <xdr:col>18</xdr:col>
      <xdr:colOff>177800</xdr:colOff>
      <xdr:row>17</xdr:row>
      <xdr:rowOff>1332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931846"/>
          <a:ext cx="698500" cy="317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110525</xdr:rowOff>
    </xdr:from>
    <xdr:to>
      <xdr:col>19</xdr:col>
      <xdr:colOff>38100</xdr:colOff>
      <xdr:row>17</xdr:row>
      <xdr:rowOff>40675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01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25452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98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124154</xdr:rowOff>
    </xdr:from>
    <xdr:to>
      <xdr:col>15</xdr:col>
      <xdr:colOff>101600</xdr:colOff>
      <xdr:row>17</xdr:row>
      <xdr:rowOff>54304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149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39081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0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77067</xdr:rowOff>
    </xdr:from>
    <xdr:to>
      <xdr:col>29</xdr:col>
      <xdr:colOff>177800</xdr:colOff>
      <xdr:row>17</xdr:row>
      <xdr:rowOff>7217</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867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49144</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83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74361</xdr:rowOff>
    </xdr:from>
    <xdr:to>
      <xdr:col>26</xdr:col>
      <xdr:colOff>101600</xdr:colOff>
      <xdr:row>17</xdr:row>
      <xdr:rowOff>4511</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865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14688</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634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81296</xdr:rowOff>
    </xdr:from>
    <xdr:to>
      <xdr:col>22</xdr:col>
      <xdr:colOff>165100</xdr:colOff>
      <xdr:row>17</xdr:row>
      <xdr:rowOff>11446</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8721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21623</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640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90221</xdr:rowOff>
    </xdr:from>
    <xdr:to>
      <xdr:col>19</xdr:col>
      <xdr:colOff>38100</xdr:colOff>
      <xdr:row>17</xdr:row>
      <xdr:rowOff>20371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881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30548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64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121982</xdr:rowOff>
    </xdr:from>
    <xdr:to>
      <xdr:col>15</xdr:col>
      <xdr:colOff>101600</xdr:colOff>
      <xdr:row>17</xdr:row>
      <xdr:rowOff>52132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912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62309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681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120009</xdr:rowOff>
    </xdr:from>
    <xdr:to>
      <xdr:col>29</xdr:col>
      <xdr:colOff>127000</xdr:colOff>
      <xdr:row>37</xdr:row>
      <xdr:rowOff>179921</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044559"/>
          <a:ext cx="0" cy="12600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151998</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27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179921</xdr:rowOff>
    </xdr:from>
    <xdr:to>
      <xdr:col>30</xdr:col>
      <xdr:colOff>25400</xdr:colOff>
      <xdr:row>37</xdr:row>
      <xdr:rowOff>179921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304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34936</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78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120009</xdr:rowOff>
    </xdr:from>
    <xdr:to>
      <xdr:col>30</xdr:col>
      <xdr:colOff>25400</xdr:colOff>
      <xdr:row>33</xdr:row>
      <xdr:rowOff>120009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044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128772</xdr:rowOff>
    </xdr:from>
    <xdr:to>
      <xdr:col>29</xdr:col>
      <xdr:colOff>127000</xdr:colOff>
      <xdr:row>34</xdr:row>
      <xdr:rowOff>157290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003800" y="6396222"/>
          <a:ext cx="647700" cy="28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322254</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58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7277</xdr:rowOff>
    </xdr:from>
    <xdr:to>
      <xdr:col>29</xdr:col>
      <xdr:colOff>177800</xdr:colOff>
      <xdr:row>35</xdr:row>
      <xdr:rowOff>108877</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1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17025</xdr:rowOff>
    </xdr:from>
    <xdr:to>
      <xdr:col>26</xdr:col>
      <xdr:colOff>50800</xdr:colOff>
      <xdr:row>34</xdr:row>
      <xdr:rowOff>128772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4305300" y="6284475"/>
          <a:ext cx="698500" cy="111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33699</xdr:rowOff>
    </xdr:from>
    <xdr:to>
      <xdr:col>26</xdr:col>
      <xdr:colOff>101600</xdr:colOff>
      <xdr:row>35</xdr:row>
      <xdr:rowOff>135299</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644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120076</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730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17025</xdr:rowOff>
    </xdr:from>
    <xdr:to>
      <xdr:col>22</xdr:col>
      <xdr:colOff>114300</xdr:colOff>
      <xdr:row>34</xdr:row>
      <xdr:rowOff>112731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284475"/>
          <a:ext cx="698500" cy="957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79439</xdr:rowOff>
    </xdr:from>
    <xdr:to>
      <xdr:col>22</xdr:col>
      <xdr:colOff>165100</xdr:colOff>
      <xdr:row>35</xdr:row>
      <xdr:rowOff>181039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165816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77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103568</xdr:rowOff>
    </xdr:from>
    <xdr:to>
      <xdr:col>18</xdr:col>
      <xdr:colOff>177800</xdr:colOff>
      <xdr:row>34</xdr:row>
      <xdr:rowOff>112731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371018"/>
          <a:ext cx="698500" cy="9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91421</xdr:rowOff>
    </xdr:from>
    <xdr:to>
      <xdr:col>19</xdr:col>
      <xdr:colOff>38100</xdr:colOff>
      <xdr:row>35</xdr:row>
      <xdr:rowOff>193021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177798</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78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110261</xdr:rowOff>
    </xdr:from>
    <xdr:to>
      <xdr:col>15</xdr:col>
      <xdr:colOff>101600</xdr:colOff>
      <xdr:row>35</xdr:row>
      <xdr:rowOff>211861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196638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0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106490</xdr:rowOff>
    </xdr:from>
    <xdr:to>
      <xdr:col>29</xdr:col>
      <xdr:colOff>177800</xdr:colOff>
      <xdr:row>34</xdr:row>
      <xdr:rowOff>208090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373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294467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21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77972</xdr:rowOff>
    </xdr:from>
    <xdr:to>
      <xdr:col>26</xdr:col>
      <xdr:colOff>101600</xdr:colOff>
      <xdr:row>34</xdr:row>
      <xdr:rowOff>179572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345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189749</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11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309125</xdr:rowOff>
    </xdr:from>
    <xdr:to>
      <xdr:col>22</xdr:col>
      <xdr:colOff>165100</xdr:colOff>
      <xdr:row>34</xdr:row>
      <xdr:rowOff>67825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2336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78002</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00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61931</xdr:rowOff>
    </xdr:from>
    <xdr:to>
      <xdr:col>19</xdr:col>
      <xdr:colOff>38100</xdr:colOff>
      <xdr:row>34</xdr:row>
      <xdr:rowOff>163531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329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173708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09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52768</xdr:rowOff>
    </xdr:from>
    <xdr:to>
      <xdr:col>15</xdr:col>
      <xdr:colOff>101600</xdr:colOff>
      <xdr:row>34</xdr:row>
      <xdr:rowOff>154368</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320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164545</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08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11,343
11,264
70.60
9,567,729
8,958,269
608,486
4,393,686
9,259,713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22634</xdr:rowOff>
    </xdr:from>
    <xdr:to>
      <xdr:col>24</xdr:col>
      <xdr:colOff>62865</xdr:colOff>
      <xdr:row>37</xdr:row>
      <xdr:rowOff>48443</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37584"/>
          <a:ext cx="1270" cy="1054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52270</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48443</xdr:rowOff>
    </xdr:from>
    <xdr:to>
      <xdr:col>24</xdr:col>
      <xdr:colOff>152400</xdr:colOff>
      <xdr:row>37</xdr:row>
      <xdr:rowOff>48443</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92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140761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11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22634</xdr:rowOff>
    </xdr:from>
    <xdr:to>
      <xdr:col>24</xdr:col>
      <xdr:colOff>152400</xdr:colOff>
      <xdr:row>31</xdr:row>
      <xdr:rowOff>22634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37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168211</xdr:rowOff>
    </xdr:from>
    <xdr:to>
      <xdr:col>24</xdr:col>
      <xdr:colOff>63500</xdr:colOff>
      <xdr:row>36</xdr:row>
      <xdr:rowOff>10385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68961"/>
          <a:ext cx="838200" cy="1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128890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58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106013</xdr:rowOff>
    </xdr:from>
    <xdr:to>
      <xdr:col>24</xdr:col>
      <xdr:colOff>114300</xdr:colOff>
      <xdr:row>36</xdr:row>
      <xdr:rowOff>36163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10385</xdr:rowOff>
    </xdr:from>
    <xdr:to>
      <xdr:col>19</xdr:col>
      <xdr:colOff>177800</xdr:colOff>
      <xdr:row>36</xdr:row>
      <xdr:rowOff>20074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82585"/>
          <a:ext cx="889000" cy="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114380</xdr:rowOff>
    </xdr:from>
    <xdr:to>
      <xdr:col>20</xdr:col>
      <xdr:colOff>38100</xdr:colOff>
      <xdr:row>36</xdr:row>
      <xdr:rowOff>44530</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61057</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20074</xdr:rowOff>
    </xdr:from>
    <xdr:to>
      <xdr:col>15</xdr:col>
      <xdr:colOff>50800</xdr:colOff>
      <xdr:row>36</xdr:row>
      <xdr:rowOff>55292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92274"/>
          <a:ext cx="889000" cy="3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120945</xdr:rowOff>
    </xdr:from>
    <xdr:to>
      <xdr:col>15</xdr:col>
      <xdr:colOff>101600</xdr:colOff>
      <xdr:row>36</xdr:row>
      <xdr:rowOff>51095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67622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55292</xdr:rowOff>
    </xdr:from>
    <xdr:to>
      <xdr:col>10</xdr:col>
      <xdr:colOff>114300</xdr:colOff>
      <xdr:row>36</xdr:row>
      <xdr:rowOff>80177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227492"/>
          <a:ext cx="889000" cy="2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9804</xdr:rowOff>
    </xdr:from>
    <xdr:to>
      <xdr:col>10</xdr:col>
      <xdr:colOff>165100</xdr:colOff>
      <xdr:row>36</xdr:row>
      <xdr:rowOff>111404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102531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627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20526</xdr:rowOff>
    </xdr:from>
    <xdr:to>
      <xdr:col>6</xdr:col>
      <xdr:colOff>38100</xdr:colOff>
      <xdr:row>36</xdr:row>
      <xdr:rowOff>122126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138653</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117411</xdr:rowOff>
    </xdr:from>
    <xdr:to>
      <xdr:col>24</xdr:col>
      <xdr:colOff>114300</xdr:colOff>
      <xdr:row>36</xdr:row>
      <xdr:rowOff>47561</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11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95838</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096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131035</xdr:rowOff>
    </xdr:from>
    <xdr:to>
      <xdr:col>20</xdr:col>
      <xdr:colOff>38100</xdr:colOff>
      <xdr:row>36</xdr:row>
      <xdr:rowOff>61185</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13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52312</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622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140724</xdr:rowOff>
    </xdr:from>
    <xdr:to>
      <xdr:col>15</xdr:col>
      <xdr:colOff>101600</xdr:colOff>
      <xdr:row>36</xdr:row>
      <xdr:rowOff>70874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4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62001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623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4492</xdr:rowOff>
    </xdr:from>
    <xdr:to>
      <xdr:col>10</xdr:col>
      <xdr:colOff>165100</xdr:colOff>
      <xdr:row>36</xdr:row>
      <xdr:rowOff>106092</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7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122619</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595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29377</xdr:rowOff>
    </xdr:from>
    <xdr:to>
      <xdr:col>6</xdr:col>
      <xdr:colOff>38100</xdr:colOff>
      <xdr:row>36</xdr:row>
      <xdr:rowOff>130977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20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122104</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29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79852</xdr:rowOff>
    </xdr:from>
    <xdr:to>
      <xdr:col>24</xdr:col>
      <xdr:colOff>62865</xdr:colOff>
      <xdr:row>57</xdr:row>
      <xdr:rowOff>56403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823802"/>
          <a:ext cx="1270" cy="100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60230</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3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56403</xdr:rowOff>
    </xdr:from>
    <xdr:to>
      <xdr:col>24</xdr:col>
      <xdr:colOff>152400</xdr:colOff>
      <xdr:row>57</xdr:row>
      <xdr:rowOff>56403</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29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26529</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99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79852</xdr:rowOff>
    </xdr:from>
    <xdr:to>
      <xdr:col>24</xdr:col>
      <xdr:colOff>152400</xdr:colOff>
      <xdr:row>51</xdr:row>
      <xdr:rowOff>79852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823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86852</xdr:rowOff>
    </xdr:from>
    <xdr:to>
      <xdr:col>24</xdr:col>
      <xdr:colOff>63500</xdr:colOff>
      <xdr:row>55</xdr:row>
      <xdr:rowOff>170570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516602"/>
          <a:ext cx="838200" cy="8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103665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5334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125238</xdr:rowOff>
    </xdr:from>
    <xdr:to>
      <xdr:col>24</xdr:col>
      <xdr:colOff>114300</xdr:colOff>
      <xdr:row>56</xdr:row>
      <xdr:rowOff>55388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170570</xdr:rowOff>
    </xdr:from>
    <xdr:to>
      <xdr:col>19</xdr:col>
      <xdr:colOff>177800</xdr:colOff>
      <xdr:row>56</xdr:row>
      <xdr:rowOff>26913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600320"/>
          <a:ext cx="889000" cy="2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164429</xdr:rowOff>
    </xdr:from>
    <xdr:to>
      <xdr:col>20</xdr:col>
      <xdr:colOff>38100</xdr:colOff>
      <xdr:row>56</xdr:row>
      <xdr:rowOff>94579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85706</xdr:rowOff>
    </xdr:from>
    <xdr:ext cx="534377"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530111" y="96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26913</xdr:rowOff>
    </xdr:from>
    <xdr:to>
      <xdr:col>15</xdr:col>
      <xdr:colOff>50800</xdr:colOff>
      <xdr:row>56</xdr:row>
      <xdr:rowOff>75729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628113"/>
          <a:ext cx="889000" cy="4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168073</xdr:rowOff>
    </xdr:from>
    <xdr:to>
      <xdr:col>15</xdr:col>
      <xdr:colOff>101600</xdr:colOff>
      <xdr:row>56</xdr:row>
      <xdr:rowOff>98223</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89350</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69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75729</xdr:rowOff>
    </xdr:from>
    <xdr:to>
      <xdr:col>10</xdr:col>
      <xdr:colOff>114300</xdr:colOff>
      <xdr:row>56</xdr:row>
      <xdr:rowOff>99389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676929"/>
          <a:ext cx="889000" cy="23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161983</xdr:rowOff>
    </xdr:from>
    <xdr:to>
      <xdr:col>10</xdr:col>
      <xdr:colOff>165100</xdr:colOff>
      <xdr:row>56</xdr:row>
      <xdr:rowOff>92133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108660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15286</xdr:rowOff>
    </xdr:from>
    <xdr:to>
      <xdr:col>6</xdr:col>
      <xdr:colOff>38100</xdr:colOff>
      <xdr:row>56</xdr:row>
      <xdr:rowOff>116886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133413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36052</xdr:rowOff>
    </xdr:from>
    <xdr:to>
      <xdr:col>24</xdr:col>
      <xdr:colOff>114300</xdr:colOff>
      <xdr:row>55</xdr:row>
      <xdr:rowOff>137652</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46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58929</xdr:rowOff>
    </xdr:from>
    <xdr:ext cx="599010"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317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119770</xdr:rowOff>
    </xdr:from>
    <xdr:to>
      <xdr:col>20</xdr:col>
      <xdr:colOff>38100</xdr:colOff>
      <xdr:row>56</xdr:row>
      <xdr:rowOff>49920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5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66447</xdr:rowOff>
    </xdr:from>
    <xdr:ext cx="59901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497795" y="9324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147563</xdr:rowOff>
    </xdr:from>
    <xdr:to>
      <xdr:col>15</xdr:col>
      <xdr:colOff>101600</xdr:colOff>
      <xdr:row>56</xdr:row>
      <xdr:rowOff>77713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5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94240</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35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24929</xdr:rowOff>
    </xdr:from>
    <xdr:to>
      <xdr:col>10</xdr:col>
      <xdr:colOff>165100</xdr:colOff>
      <xdr:row>56</xdr:row>
      <xdr:rowOff>126529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62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117656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7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48589</xdr:rowOff>
    </xdr:from>
    <xdr:to>
      <xdr:col>6</xdr:col>
      <xdr:colOff>38100</xdr:colOff>
      <xdr:row>56</xdr:row>
      <xdr:rowOff>150189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64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141316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74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91275</xdr:rowOff>
    </xdr:from>
    <xdr:to>
      <xdr:col>24</xdr:col>
      <xdr:colOff>62865</xdr:colOff>
      <xdr:row>79</xdr:row>
      <xdr:rowOff>21628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264225"/>
          <a:ext cx="1270" cy="130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25455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700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21628</xdr:rowOff>
    </xdr:from>
    <xdr:to>
      <xdr:col>24</xdr:col>
      <xdr:colOff>152400</xdr:colOff>
      <xdr:row>79</xdr:row>
      <xdr:rowOff>21628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6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37952</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3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91275</xdr:rowOff>
    </xdr:from>
    <xdr:to>
      <xdr:col>24</xdr:col>
      <xdr:colOff>152400</xdr:colOff>
      <xdr:row>71</xdr:row>
      <xdr:rowOff>91275</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26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85674</xdr:rowOff>
    </xdr:from>
    <xdr:to>
      <xdr:col>24</xdr:col>
      <xdr:colOff>63500</xdr:colOff>
      <xdr:row>75</xdr:row>
      <xdr:rowOff>52870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2772974"/>
          <a:ext cx="838200" cy="13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47592</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49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69165</xdr:rowOff>
    </xdr:from>
    <xdr:to>
      <xdr:col>24</xdr:col>
      <xdr:colOff>114300</xdr:colOff>
      <xdr:row>77</xdr:row>
      <xdr:rowOff>170765</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7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52870</xdr:rowOff>
    </xdr:from>
    <xdr:to>
      <xdr:col>19</xdr:col>
      <xdr:colOff>177800</xdr:colOff>
      <xdr:row>75</xdr:row>
      <xdr:rowOff>83503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2911620"/>
          <a:ext cx="8890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75642</xdr:rowOff>
    </xdr:from>
    <xdr:to>
      <xdr:col>20</xdr:col>
      <xdr:colOff>38100</xdr:colOff>
      <xdr:row>78</xdr:row>
      <xdr:rowOff>5792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168369</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370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83503</xdr:rowOff>
    </xdr:from>
    <xdr:to>
      <xdr:col>15</xdr:col>
      <xdr:colOff>50800</xdr:colOff>
      <xdr:row>75</xdr:row>
      <xdr:rowOff>136804</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2942253"/>
          <a:ext cx="889000" cy="5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107417</xdr:rowOff>
    </xdr:from>
    <xdr:to>
      <xdr:col>15</xdr:col>
      <xdr:colOff>101600</xdr:colOff>
      <xdr:row>78</xdr:row>
      <xdr:rowOff>37567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28694</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401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136576</xdr:rowOff>
    </xdr:from>
    <xdr:to>
      <xdr:col>10</xdr:col>
      <xdr:colOff>114300</xdr:colOff>
      <xdr:row>75</xdr:row>
      <xdr:rowOff>136804</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299532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136486</xdr:rowOff>
    </xdr:from>
    <xdr:to>
      <xdr:col>10</xdr:col>
      <xdr:colOff>165100</xdr:colOff>
      <xdr:row>78</xdr:row>
      <xdr:rowOff>66636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57763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43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142811</xdr:rowOff>
    </xdr:from>
    <xdr:to>
      <xdr:col>6</xdr:col>
      <xdr:colOff>38100</xdr:colOff>
      <xdr:row>78</xdr:row>
      <xdr:rowOff>72961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64088</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4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34874</xdr:rowOff>
    </xdr:from>
    <xdr:to>
      <xdr:col>24</xdr:col>
      <xdr:colOff>114300</xdr:colOff>
      <xdr:row>74</xdr:row>
      <xdr:rowOff>136474</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272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57751</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57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2070</xdr:rowOff>
    </xdr:from>
    <xdr:to>
      <xdr:col>20</xdr:col>
      <xdr:colOff>38100</xdr:colOff>
      <xdr:row>75</xdr:row>
      <xdr:rowOff>103670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28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120197</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263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32703</xdr:rowOff>
    </xdr:from>
    <xdr:to>
      <xdr:col>15</xdr:col>
      <xdr:colOff>101600</xdr:colOff>
      <xdr:row>75</xdr:row>
      <xdr:rowOff>134303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289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150830</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266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86004</xdr:rowOff>
    </xdr:from>
    <xdr:to>
      <xdr:col>10</xdr:col>
      <xdr:colOff>165100</xdr:colOff>
      <xdr:row>76</xdr:row>
      <xdr:rowOff>16154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294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32681</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52111" y="1271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85776</xdr:rowOff>
    </xdr:from>
    <xdr:to>
      <xdr:col>6</xdr:col>
      <xdr:colOff>38100</xdr:colOff>
      <xdr:row>76</xdr:row>
      <xdr:rowOff>15926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294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32453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63111" y="1271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146786</xdr:rowOff>
    </xdr:from>
    <xdr:to>
      <xdr:col>24</xdr:col>
      <xdr:colOff>62865</xdr:colOff>
      <xdr:row>98</xdr:row>
      <xdr:rowOff>115174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77286"/>
          <a:ext cx="1270" cy="133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119001</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92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115174</xdr:rowOff>
    </xdr:from>
    <xdr:to>
      <xdr:col>24</xdr:col>
      <xdr:colOff>152400</xdr:colOff>
      <xdr:row>98</xdr:row>
      <xdr:rowOff>115174</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917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93463</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52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146786</xdr:rowOff>
    </xdr:from>
    <xdr:to>
      <xdr:col>24</xdr:col>
      <xdr:colOff>152400</xdr:colOff>
      <xdr:row>90</xdr:row>
      <xdr:rowOff>146786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77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10182</xdr:rowOff>
    </xdr:from>
    <xdr:to>
      <xdr:col>24</xdr:col>
      <xdr:colOff>63500</xdr:colOff>
      <xdr:row>96</xdr:row>
      <xdr:rowOff>18858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3797300" y="16297932"/>
          <a:ext cx="838200" cy="180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131111</xdr:rowOff>
    </xdr:from>
    <xdr:ext cx="534377"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47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108234</xdr:rowOff>
    </xdr:from>
    <xdr:to>
      <xdr:col>24</xdr:col>
      <xdr:colOff>114300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10182</xdr:rowOff>
    </xdr:from>
    <xdr:to>
      <xdr:col>19</xdr:col>
      <xdr:colOff>177800</xdr:colOff>
      <xdr:row>96</xdr:row>
      <xdr:rowOff>162451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908300" y="16297932"/>
          <a:ext cx="889000" cy="32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166864</xdr:rowOff>
    </xdr:from>
    <xdr:to>
      <xdr:col>20</xdr:col>
      <xdr:colOff>38100</xdr:colOff>
      <xdr:row>95</xdr:row>
      <xdr:rowOff>97014</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88141</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530111" y="163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162451</xdr:rowOff>
    </xdr:from>
    <xdr:to>
      <xdr:col>15</xdr:col>
      <xdr:colOff>50800</xdr:colOff>
      <xdr:row>97</xdr:row>
      <xdr:rowOff>50296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621651"/>
          <a:ext cx="889000" cy="59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60913</xdr:rowOff>
    </xdr:from>
    <xdr:to>
      <xdr:col>15</xdr:col>
      <xdr:colOff>101600</xdr:colOff>
      <xdr:row>96</xdr:row>
      <xdr:rowOff>162513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7590</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41111" y="1629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50296</xdr:rowOff>
    </xdr:from>
    <xdr:to>
      <xdr:col>10</xdr:col>
      <xdr:colOff>114300</xdr:colOff>
      <xdr:row>97</xdr:row>
      <xdr:rowOff>77935</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80946"/>
          <a:ext cx="889000" cy="27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75642</xdr:rowOff>
    </xdr:from>
    <xdr:to>
      <xdr:col>10</xdr:col>
      <xdr:colOff>165100</xdr:colOff>
      <xdr:row>97</xdr:row>
      <xdr:rowOff>5792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22319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52111" y="1631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116016</xdr:rowOff>
    </xdr:from>
    <xdr:to>
      <xdr:col>6</xdr:col>
      <xdr:colOff>38100</xdr:colOff>
      <xdr:row>97</xdr:row>
      <xdr:rowOff>46166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62693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5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139508</xdr:rowOff>
    </xdr:from>
    <xdr:to>
      <xdr:col>24</xdr:col>
      <xdr:colOff>114300</xdr:colOff>
      <xdr:row>96</xdr:row>
      <xdr:rowOff>69658</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42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117935</xdr:rowOff>
    </xdr:from>
    <xdr:ext cx="534377"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0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130832</xdr:rowOff>
    </xdr:from>
    <xdr:to>
      <xdr:col>20</xdr:col>
      <xdr:colOff>38100</xdr:colOff>
      <xdr:row>95</xdr:row>
      <xdr:rowOff>60982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247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77509</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022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111651</xdr:rowOff>
    </xdr:from>
    <xdr:to>
      <xdr:col>15</xdr:col>
      <xdr:colOff>101600</xdr:colOff>
      <xdr:row>97</xdr:row>
      <xdr:rowOff>41801</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57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32928</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41111" y="1666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170946</xdr:rowOff>
    </xdr:from>
    <xdr:to>
      <xdr:col>10</xdr:col>
      <xdr:colOff>165100</xdr:colOff>
      <xdr:row>97</xdr:row>
      <xdr:rowOff>101096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630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92223</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72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27135</xdr:rowOff>
    </xdr:from>
    <xdr:to>
      <xdr:col>6</xdr:col>
      <xdr:colOff>38100</xdr:colOff>
      <xdr:row>97</xdr:row>
      <xdr:rowOff>128735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65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119862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750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62799</xdr:rowOff>
    </xdr:from>
    <xdr:to>
      <xdr:col>54</xdr:col>
      <xdr:colOff>189865</xdr:colOff>
      <xdr:row>37</xdr:row>
      <xdr:rowOff>102123</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77749"/>
          <a:ext cx="1270" cy="106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105950</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49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102123</xdr:rowOff>
    </xdr:from>
    <xdr:to>
      <xdr:col>55</xdr:col>
      <xdr:colOff>88900</xdr:colOff>
      <xdr:row>37</xdr:row>
      <xdr:rowOff>102123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4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9476</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62799</xdr:rowOff>
    </xdr:from>
    <xdr:to>
      <xdr:col>55</xdr:col>
      <xdr:colOff>88900</xdr:colOff>
      <xdr:row>31</xdr:row>
      <xdr:rowOff>62799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77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101771</xdr:rowOff>
    </xdr:from>
    <xdr:to>
      <xdr:col>55</xdr:col>
      <xdr:colOff>0</xdr:colOff>
      <xdr:row>36</xdr:row>
      <xdr:rowOff>52704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9639300" y="6102521"/>
          <a:ext cx="838200" cy="12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62476</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63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84049</xdr:rowOff>
    </xdr:from>
    <xdr:to>
      <xdr:col>55</xdr:col>
      <xdr:colOff>50800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34768</xdr:rowOff>
    </xdr:from>
    <xdr:to>
      <xdr:col>50</xdr:col>
      <xdr:colOff>114300</xdr:colOff>
      <xdr:row>36</xdr:row>
      <xdr:rowOff>52704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8750300" y="5692618"/>
          <a:ext cx="889000" cy="53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115797</xdr:rowOff>
    </xdr:from>
    <xdr:to>
      <xdr:col>50</xdr:col>
      <xdr:colOff>165100</xdr:colOff>
      <xdr:row>36</xdr:row>
      <xdr:rowOff>45947</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62474</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34768</xdr:rowOff>
    </xdr:from>
    <xdr:to>
      <xdr:col>45</xdr:col>
      <xdr:colOff>177800</xdr:colOff>
      <xdr:row>36</xdr:row>
      <xdr:rowOff>107751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7861300" y="5692618"/>
          <a:ext cx="889000" cy="58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32</xdr:row>
      <xdr:rowOff>167287</xdr:rowOff>
    </xdr:from>
    <xdr:to>
      <xdr:col>46</xdr:col>
      <xdr:colOff>38100</xdr:colOff>
      <xdr:row>33</xdr:row>
      <xdr:rowOff>97437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88564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5746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107751</xdr:rowOff>
    </xdr:from>
    <xdr:to>
      <xdr:col>41</xdr:col>
      <xdr:colOff>50800</xdr:colOff>
      <xdr:row>36</xdr:row>
      <xdr:rowOff>136911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6279951"/>
          <a:ext cx="889000" cy="2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28600</xdr:rowOff>
    </xdr:from>
    <xdr:to>
      <xdr:col>41</xdr:col>
      <xdr:colOff>101600</xdr:colOff>
      <xdr:row>36</xdr:row>
      <xdr:rowOff>130200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146727</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94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35206</xdr:rowOff>
    </xdr:from>
    <xdr:to>
      <xdr:col>36</xdr:col>
      <xdr:colOff>165100</xdr:colOff>
      <xdr:row>36</xdr:row>
      <xdr:rowOff>136806</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153333</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705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50971</xdr:rowOff>
    </xdr:from>
    <xdr:to>
      <xdr:col>55</xdr:col>
      <xdr:colOff>50800</xdr:colOff>
      <xdr:row>35</xdr:row>
      <xdr:rowOff>152571</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605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73848</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903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1904</xdr:rowOff>
    </xdr:from>
    <xdr:to>
      <xdr:col>50</xdr:col>
      <xdr:colOff>165100</xdr:colOff>
      <xdr:row>36</xdr:row>
      <xdr:rowOff>103504</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61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94631</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72111" y="626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155418</xdr:rowOff>
    </xdr:from>
    <xdr:to>
      <xdr:col>46</xdr:col>
      <xdr:colOff>38100</xdr:colOff>
      <xdr:row>33</xdr:row>
      <xdr:rowOff>85568</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64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102095</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417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56951</xdr:rowOff>
    </xdr:from>
    <xdr:to>
      <xdr:col>41</xdr:col>
      <xdr:colOff>101600</xdr:colOff>
      <xdr:row>36</xdr:row>
      <xdr:rowOff>158551</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622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149678</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32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86111</xdr:rowOff>
    </xdr:from>
    <xdr:to>
      <xdr:col>36</xdr:col>
      <xdr:colOff>165100</xdr:colOff>
      <xdr:row>37</xdr:row>
      <xdr:rowOff>16261</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625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7388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35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154765</xdr:rowOff>
    </xdr:from>
    <xdr:to>
      <xdr:col>54</xdr:col>
      <xdr:colOff>189865</xdr:colOff>
      <xdr:row>58</xdr:row>
      <xdr:rowOff>74572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27265"/>
          <a:ext cx="1270" cy="129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78399</xdr:rowOff>
    </xdr:from>
    <xdr:ext cx="534377"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1002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74572</xdr:rowOff>
    </xdr:from>
    <xdr:to>
      <xdr:col>55</xdr:col>
      <xdr:colOff>88900</xdr:colOff>
      <xdr:row>58</xdr:row>
      <xdr:rowOff>74572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10018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101442</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0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154765</xdr:rowOff>
    </xdr:from>
    <xdr:to>
      <xdr:col>55</xdr:col>
      <xdr:colOff>88900</xdr:colOff>
      <xdr:row>50</xdr:row>
      <xdr:rowOff>154765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2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129225</xdr:rowOff>
    </xdr:from>
    <xdr:to>
      <xdr:col>55</xdr:col>
      <xdr:colOff>0</xdr:colOff>
      <xdr:row>56</xdr:row>
      <xdr:rowOff>42221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9639300" y="9558975"/>
          <a:ext cx="838200" cy="84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164080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5938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14203</xdr:rowOff>
    </xdr:from>
    <xdr:to>
      <xdr:col>55</xdr:col>
      <xdr:colOff>50800</xdr:colOff>
      <xdr:row>56</xdr:row>
      <xdr:rowOff>115803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61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42221</xdr:rowOff>
    </xdr:from>
    <xdr:to>
      <xdr:col>50</xdr:col>
      <xdr:colOff>114300</xdr:colOff>
      <xdr:row>57</xdr:row>
      <xdr:rowOff>46911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8750300" y="9643421"/>
          <a:ext cx="889000" cy="17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156301</xdr:rowOff>
    </xdr:from>
    <xdr:to>
      <xdr:col>50</xdr:col>
      <xdr:colOff>165100</xdr:colOff>
      <xdr:row>56</xdr:row>
      <xdr:rowOff>86451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586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102978</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36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46911</xdr:rowOff>
    </xdr:from>
    <xdr:to>
      <xdr:col>45</xdr:col>
      <xdr:colOff>177800</xdr:colOff>
      <xdr:row>57</xdr:row>
      <xdr:rowOff>49055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7861300" y="9819561"/>
          <a:ext cx="889000" cy="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67256</xdr:rowOff>
    </xdr:from>
    <xdr:to>
      <xdr:col>46</xdr:col>
      <xdr:colOff>38100</xdr:colOff>
      <xdr:row>55</xdr:row>
      <xdr:rowOff>168856</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49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13933</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50795" y="92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54322</xdr:rowOff>
    </xdr:from>
    <xdr:to>
      <xdr:col>41</xdr:col>
      <xdr:colOff>50800</xdr:colOff>
      <xdr:row>57</xdr:row>
      <xdr:rowOff>49055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972300" y="9655522"/>
          <a:ext cx="889000" cy="16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130551</xdr:rowOff>
    </xdr:from>
    <xdr:to>
      <xdr:col>41</xdr:col>
      <xdr:colOff>101600</xdr:colOff>
      <xdr:row>56</xdr:row>
      <xdr:rowOff>60701</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56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77228</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61795" y="9335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27964</xdr:rowOff>
    </xdr:from>
    <xdr:to>
      <xdr:col>36</xdr:col>
      <xdr:colOff>165100</xdr:colOff>
      <xdr:row>56</xdr:row>
      <xdr:rowOff>129564</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62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120691</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72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78425</xdr:rowOff>
    </xdr:from>
    <xdr:to>
      <xdr:col>55</xdr:col>
      <xdr:colOff>50800</xdr:colOff>
      <xdr:row>56</xdr:row>
      <xdr:rowOff>8575</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50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101302</xdr:rowOff>
    </xdr:from>
    <xdr:ext cx="599010"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359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162871</xdr:rowOff>
    </xdr:from>
    <xdr:to>
      <xdr:col>50</xdr:col>
      <xdr:colOff>165100</xdr:colOff>
      <xdr:row>56</xdr:row>
      <xdr:rowOff>93021</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59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84148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68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167561</xdr:rowOff>
    </xdr:from>
    <xdr:to>
      <xdr:col>46</xdr:col>
      <xdr:colOff>38100</xdr:colOff>
      <xdr:row>57</xdr:row>
      <xdr:rowOff>97711</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76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88838</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861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169705</xdr:rowOff>
    </xdr:from>
    <xdr:to>
      <xdr:col>41</xdr:col>
      <xdr:colOff>101600</xdr:colOff>
      <xdr:row>57</xdr:row>
      <xdr:rowOff>99855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7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90982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86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3522</xdr:rowOff>
    </xdr:from>
    <xdr:to>
      <xdr:col>36</xdr:col>
      <xdr:colOff>165100</xdr:colOff>
      <xdr:row>56</xdr:row>
      <xdr:rowOff>105122</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60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121649</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3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89240</xdr:rowOff>
    </xdr:from>
    <xdr:to>
      <xdr:col>54</xdr:col>
      <xdr:colOff>189865</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0"/>
          <a:ext cx="1270" cy="14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35917</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89240</xdr:rowOff>
    </xdr:from>
    <xdr:to>
      <xdr:col>55</xdr:col>
      <xdr:colOff>88900</xdr:colOff>
      <xdr:row>70</xdr:row>
      <xdr:rowOff>89240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44450</xdr:rowOff>
    </xdr:from>
    <xdr:to>
      <xdr:col>55</xdr:col>
      <xdr:colOff>0</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160827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9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137950</xdr:rowOff>
    </xdr:from>
    <xdr:to>
      <xdr:col>55</xdr:col>
      <xdr:colOff>50800</xdr:colOff>
      <xdr:row>78</xdr:row>
      <xdr:rowOff>68100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33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7691</xdr:rowOff>
    </xdr:from>
    <xdr:to>
      <xdr:col>50</xdr:col>
      <xdr:colOff>114300</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552241"/>
          <a:ext cx="889000" cy="36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82248</xdr:rowOff>
    </xdr:from>
    <xdr:to>
      <xdr:col>50</xdr:col>
      <xdr:colOff>165100</xdr:colOff>
      <xdr:row>78</xdr:row>
      <xdr:rowOff>12398</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2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28925</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5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7691</xdr:rowOff>
    </xdr:from>
    <xdr:to>
      <xdr:col>45</xdr:col>
      <xdr:colOff>177800</xdr:colOff>
      <xdr:row>79</xdr:row>
      <xdr:rowOff>14754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552241"/>
          <a:ext cx="889000" cy="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166106</xdr:rowOff>
    </xdr:from>
    <xdr:to>
      <xdr:col>46</xdr:col>
      <xdr:colOff>38100</xdr:colOff>
      <xdr:row>77</xdr:row>
      <xdr:rowOff>96256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1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112783</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97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44076</xdr:rowOff>
    </xdr:from>
    <xdr:to>
      <xdr:col>41</xdr:col>
      <xdr:colOff>50800</xdr:colOff>
      <xdr:row>79</xdr:row>
      <xdr:rowOff>14754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3417176"/>
          <a:ext cx="889000" cy="14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49595</xdr:rowOff>
    </xdr:from>
    <xdr:to>
      <xdr:col>41</xdr:col>
      <xdr:colOff>101600</xdr:colOff>
      <xdr:row>77</xdr:row>
      <xdr:rowOff>151195</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25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167722</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02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137294</xdr:rowOff>
    </xdr:from>
    <xdr:to>
      <xdr:col>36</xdr:col>
      <xdr:colOff>165100</xdr:colOff>
      <xdr:row>78</xdr:row>
      <xdr:rowOff>67444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3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83971</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1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165100</xdr:rowOff>
    </xdr:from>
    <xdr:to>
      <xdr:col>50</xdr:col>
      <xdr:colOff>165100</xdr:colOff>
      <xdr:row>79</xdr:row>
      <xdr:rowOff>95250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86377</xdr:rowOff>
    </xdr:from>
    <xdr:ext cx="249299"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514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128341</xdr:rowOff>
    </xdr:from>
    <xdr:to>
      <xdr:col>46</xdr:col>
      <xdr:colOff>38100</xdr:colOff>
      <xdr:row>79</xdr:row>
      <xdr:rowOff>58491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50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49618</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59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135404</xdr:rowOff>
    </xdr:from>
    <xdr:to>
      <xdr:col>41</xdr:col>
      <xdr:colOff>101600</xdr:colOff>
      <xdr:row>79</xdr:row>
      <xdr:rowOff>65554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50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56681</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601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164726</xdr:rowOff>
    </xdr:from>
    <xdr:to>
      <xdr:col>36</xdr:col>
      <xdr:colOff>165100</xdr:colOff>
      <xdr:row>78</xdr:row>
      <xdr:rowOff>94876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36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86003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45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135224</xdr:rowOff>
    </xdr:from>
    <xdr:to>
      <xdr:col>54</xdr:col>
      <xdr:colOff>189865</xdr:colOff>
      <xdr:row>98</xdr:row>
      <xdr:rowOff>125816</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737174"/>
          <a:ext cx="1270" cy="1190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129643</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3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125816</xdr:rowOff>
    </xdr:from>
    <xdr:to>
      <xdr:col>55</xdr:col>
      <xdr:colOff>88900</xdr:colOff>
      <xdr:row>98</xdr:row>
      <xdr:rowOff>125816</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2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81901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512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135224</xdr:rowOff>
    </xdr:from>
    <xdr:to>
      <xdr:col>55</xdr:col>
      <xdr:colOff>88900</xdr:colOff>
      <xdr:row>91</xdr:row>
      <xdr:rowOff>135224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73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145346</xdr:rowOff>
    </xdr:from>
    <xdr:to>
      <xdr:col>55</xdr:col>
      <xdr:colOff>0</xdr:colOff>
      <xdr:row>96</xdr:row>
      <xdr:rowOff>55287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9639300" y="16433096"/>
          <a:ext cx="838200" cy="8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159901</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619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10024</xdr:rowOff>
    </xdr:from>
    <xdr:to>
      <xdr:col>55</xdr:col>
      <xdr:colOff>50800</xdr:colOff>
      <xdr:row>97</xdr:row>
      <xdr:rowOff>111624</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55287</xdr:rowOff>
    </xdr:from>
    <xdr:to>
      <xdr:col>50</xdr:col>
      <xdr:colOff>114300</xdr:colOff>
      <xdr:row>97</xdr:row>
      <xdr:rowOff>73547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514487"/>
          <a:ext cx="889000" cy="189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11432</xdr:rowOff>
    </xdr:from>
    <xdr:to>
      <xdr:col>50</xdr:col>
      <xdr:colOff>165100</xdr:colOff>
      <xdr:row>97</xdr:row>
      <xdr:rowOff>113032</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104159</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73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73547</xdr:rowOff>
    </xdr:from>
    <xdr:to>
      <xdr:col>45</xdr:col>
      <xdr:colOff>177800</xdr:colOff>
      <xdr:row>97</xdr:row>
      <xdr:rowOff>74873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704197"/>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148893</xdr:rowOff>
    </xdr:from>
    <xdr:to>
      <xdr:col>46</xdr:col>
      <xdr:colOff>38100</xdr:colOff>
      <xdr:row>97</xdr:row>
      <xdr:rowOff>79043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95570</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38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11506</xdr:rowOff>
    </xdr:from>
    <xdr:to>
      <xdr:col>41</xdr:col>
      <xdr:colOff>50800</xdr:colOff>
      <xdr:row>97</xdr:row>
      <xdr:rowOff>74873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972300" y="16642156"/>
          <a:ext cx="889000" cy="6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7386</xdr:rowOff>
    </xdr:from>
    <xdr:to>
      <xdr:col>41</xdr:col>
      <xdr:colOff>101600</xdr:colOff>
      <xdr:row>97</xdr:row>
      <xdr:rowOff>108986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125513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33240</xdr:rowOff>
    </xdr:from>
    <xdr:to>
      <xdr:col>36</xdr:col>
      <xdr:colOff>165100</xdr:colOff>
      <xdr:row>97</xdr:row>
      <xdr:rowOff>134840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125967</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75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94546</xdr:rowOff>
    </xdr:from>
    <xdr:to>
      <xdr:col>55</xdr:col>
      <xdr:colOff>50800</xdr:colOff>
      <xdr:row>96</xdr:row>
      <xdr:rowOff>24696</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38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117423</xdr:rowOff>
    </xdr:from>
    <xdr:ext cx="599010"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233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4487</xdr:rowOff>
    </xdr:from>
    <xdr:to>
      <xdr:col>50</xdr:col>
      <xdr:colOff>165100</xdr:colOff>
      <xdr:row>96</xdr:row>
      <xdr:rowOff>106087</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46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122614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623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22747</xdr:rowOff>
    </xdr:from>
    <xdr:to>
      <xdr:col>46</xdr:col>
      <xdr:colOff>38100</xdr:colOff>
      <xdr:row>97</xdr:row>
      <xdr:rowOff>124347</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65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115474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74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24073</xdr:rowOff>
    </xdr:from>
    <xdr:to>
      <xdr:col>41</xdr:col>
      <xdr:colOff>101600</xdr:colOff>
      <xdr:row>97</xdr:row>
      <xdr:rowOff>125673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65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116800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74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132156</xdr:rowOff>
    </xdr:from>
    <xdr:to>
      <xdr:col>36</xdr:col>
      <xdr:colOff>165100</xdr:colOff>
      <xdr:row>97</xdr:row>
      <xdr:rowOff>62306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59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78833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36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148844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463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95521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148844</xdr:rowOff>
    </xdr:from>
    <xdr:to>
      <xdr:col>86</xdr:col>
      <xdr:colOff>25400</xdr:colOff>
      <xdr:row>31</xdr:row>
      <xdr:rowOff>148844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57561</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4012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34684</xdr:rowOff>
    </xdr:from>
    <xdr:to>
      <xdr:col>85</xdr:col>
      <xdr:colOff>177800</xdr:colOff>
      <xdr:row>38</xdr:row>
      <xdr:rowOff>136284</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33427</xdr:rowOff>
    </xdr:from>
    <xdr:to>
      <xdr:col>81</xdr:col>
      <xdr:colOff>101600</xdr:colOff>
      <xdr:row>38</xdr:row>
      <xdr:rowOff>135027</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151553</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32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65125</xdr:rowOff>
    </xdr:from>
    <xdr:to>
      <xdr:col>76</xdr:col>
      <xdr:colOff>165100</xdr:colOff>
      <xdr:row>38</xdr:row>
      <xdr:rowOff>166725</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11802</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35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162522</xdr:rowOff>
    </xdr:from>
    <xdr:to>
      <xdr:col>71</xdr:col>
      <xdr:colOff>177800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677622"/>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40589</xdr:rowOff>
    </xdr:from>
    <xdr:to>
      <xdr:col>72</xdr:col>
      <xdr:colOff>38100</xdr:colOff>
      <xdr:row>38</xdr:row>
      <xdr:rowOff>142189</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158716</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75717</xdr:rowOff>
    </xdr:from>
    <xdr:to>
      <xdr:col>67</xdr:col>
      <xdr:colOff>101600</xdr:colOff>
      <xdr:row>39</xdr:row>
      <xdr:rowOff>5867</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22394</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111722</xdr:rowOff>
    </xdr:from>
    <xdr:to>
      <xdr:col>67</xdr:col>
      <xdr:colOff>101600</xdr:colOff>
      <xdr:row>39</xdr:row>
      <xdr:rowOff>41872</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2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32999</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719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9" name="公債費グラフ枠">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76858</xdr:rowOff>
    </xdr:from>
    <xdr:to>
      <xdr:col>85</xdr:col>
      <xdr:colOff>126364</xdr:colOff>
      <xdr:row>79</xdr:row>
      <xdr:rowOff>11768</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6317595" y="12249808"/>
          <a:ext cx="1269" cy="130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15595</xdr:rowOff>
    </xdr:from>
    <xdr:ext cx="469744" cy="259045"/>
    <xdr:sp macro="" textlink="">
      <xdr:nvSpPr>
        <xdr:cNvPr id="611" name="公債費最小値テキスト">
          <a:extLst>
            <a:ext uri="{FF2B5EF4-FFF2-40B4-BE49-F238E27FC236}">
              <a16:creationId xmlns:a16="http://schemas.microsoft.com/office/drawing/2014/main" id="{00000000-0008-0000-0600-000063020000}"/>
            </a:ext>
          </a:extLst>
        </xdr:cNvPr>
        <xdr:cNvSpPr txBox="1"/>
      </xdr:nvSpPr>
      <xdr:spPr>
        <a:xfrm>
          <a:off x="16370300" y="1356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11768</xdr:rowOff>
    </xdr:from>
    <xdr:to>
      <xdr:col>86</xdr:col>
      <xdr:colOff>25400</xdr:colOff>
      <xdr:row>79</xdr:row>
      <xdr:rowOff>11768</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6230600" y="1355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23535</xdr:rowOff>
    </xdr:from>
    <xdr:ext cx="599010" cy="259045"/>
    <xdr:sp macro="" textlink="">
      <xdr:nvSpPr>
        <xdr:cNvPr id="613" name="公債費最大値テキスト">
          <a:extLst>
            <a:ext uri="{FF2B5EF4-FFF2-40B4-BE49-F238E27FC236}">
              <a16:creationId xmlns:a16="http://schemas.microsoft.com/office/drawing/2014/main" id="{00000000-0008-0000-0600-000065020000}"/>
            </a:ext>
          </a:extLst>
        </xdr:cNvPr>
        <xdr:cNvSpPr txBox="1"/>
      </xdr:nvSpPr>
      <xdr:spPr>
        <a:xfrm>
          <a:off x="16370300" y="1202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76858</xdr:rowOff>
    </xdr:from>
    <xdr:to>
      <xdr:col>86</xdr:col>
      <xdr:colOff>25400</xdr:colOff>
      <xdr:row>71</xdr:row>
      <xdr:rowOff>76858</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22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165890</xdr:rowOff>
    </xdr:from>
    <xdr:to>
      <xdr:col>85</xdr:col>
      <xdr:colOff>127000</xdr:colOff>
      <xdr:row>75</xdr:row>
      <xdr:rowOff>1504</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5481300" y="12853190"/>
          <a:ext cx="838200" cy="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5453</xdr:rowOff>
    </xdr:from>
    <xdr:ext cx="534377" cy="259045"/>
    <xdr:sp macro="" textlink="">
      <xdr:nvSpPr>
        <xdr:cNvPr id="616" name="公債費平均値テキスト">
          <a:extLst>
            <a:ext uri="{FF2B5EF4-FFF2-40B4-BE49-F238E27FC236}">
              <a16:creationId xmlns:a16="http://schemas.microsoft.com/office/drawing/2014/main" id="{00000000-0008-0000-0600-000068020000}"/>
            </a:ext>
          </a:extLst>
        </xdr:cNvPr>
        <xdr:cNvSpPr txBox="1"/>
      </xdr:nvSpPr>
      <xdr:spPr>
        <a:xfrm>
          <a:off x="16370300" y="1303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27026</xdr:rowOff>
    </xdr:from>
    <xdr:to>
      <xdr:col>85</xdr:col>
      <xdr:colOff>177800</xdr:colOff>
      <xdr:row>76</xdr:row>
      <xdr:rowOff>128626</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6268700" y="1305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165890</xdr:rowOff>
    </xdr:from>
    <xdr:to>
      <xdr:col>81</xdr:col>
      <xdr:colOff>50800</xdr:colOff>
      <xdr:row>75</xdr:row>
      <xdr:rowOff>13025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4592300" y="12853190"/>
          <a:ext cx="889000" cy="1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52316</xdr:rowOff>
    </xdr:from>
    <xdr:to>
      <xdr:col>81</xdr:col>
      <xdr:colOff>101600</xdr:colOff>
      <xdr:row>76</xdr:row>
      <xdr:rowOff>153916</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5430500" y="1308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145043</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5214111" y="13175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13025</xdr:rowOff>
    </xdr:from>
    <xdr:to>
      <xdr:col>76</xdr:col>
      <xdr:colOff>114300</xdr:colOff>
      <xdr:row>75</xdr:row>
      <xdr:rowOff>71059</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3703300" y="12871775"/>
          <a:ext cx="889000" cy="5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66810</xdr:rowOff>
    </xdr:from>
    <xdr:to>
      <xdr:col>76</xdr:col>
      <xdr:colOff>165100</xdr:colOff>
      <xdr:row>76</xdr:row>
      <xdr:rowOff>168410</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45415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159537</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325111" y="1318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71059</xdr:rowOff>
    </xdr:from>
    <xdr:to>
      <xdr:col>71</xdr:col>
      <xdr:colOff>177800</xdr:colOff>
      <xdr:row>75</xdr:row>
      <xdr:rowOff>75609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2814300" y="12929809"/>
          <a:ext cx="88900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96101</xdr:rowOff>
    </xdr:from>
    <xdr:to>
      <xdr:col>72</xdr:col>
      <xdr:colOff>38100</xdr:colOff>
      <xdr:row>77</xdr:row>
      <xdr:rowOff>26251</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3652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17378</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3436111" y="1321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109048</xdr:rowOff>
    </xdr:from>
    <xdr:to>
      <xdr:col>67</xdr:col>
      <xdr:colOff>101600</xdr:colOff>
      <xdr:row>77</xdr:row>
      <xdr:rowOff>39198</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2763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30325</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547111" y="1323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122154</xdr:rowOff>
    </xdr:from>
    <xdr:to>
      <xdr:col>85</xdr:col>
      <xdr:colOff>177800</xdr:colOff>
      <xdr:row>75</xdr:row>
      <xdr:rowOff>52304</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6268700" y="1280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145031</xdr:rowOff>
    </xdr:from>
    <xdr:ext cx="534377" cy="259045"/>
    <xdr:sp macro="" textlink="">
      <xdr:nvSpPr>
        <xdr:cNvPr id="635" name="公債費該当値テキスト">
          <a:extLst>
            <a:ext uri="{FF2B5EF4-FFF2-40B4-BE49-F238E27FC236}">
              <a16:creationId xmlns:a16="http://schemas.microsoft.com/office/drawing/2014/main" id="{00000000-0008-0000-0600-00007B020000}"/>
            </a:ext>
          </a:extLst>
        </xdr:cNvPr>
        <xdr:cNvSpPr txBox="1"/>
      </xdr:nvSpPr>
      <xdr:spPr>
        <a:xfrm>
          <a:off x="16370300" y="1266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115090</xdr:rowOff>
    </xdr:from>
    <xdr:to>
      <xdr:col>81</xdr:col>
      <xdr:colOff>101600</xdr:colOff>
      <xdr:row>75</xdr:row>
      <xdr:rowOff>45240</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5430500" y="1280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61767</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57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133675</xdr:rowOff>
    </xdr:from>
    <xdr:to>
      <xdr:col>76</xdr:col>
      <xdr:colOff>165100</xdr:colOff>
      <xdr:row>75</xdr:row>
      <xdr:rowOff>63825</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4541500" y="1282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80352</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259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20259</xdr:rowOff>
    </xdr:from>
    <xdr:to>
      <xdr:col>72</xdr:col>
      <xdr:colOff>38100</xdr:colOff>
      <xdr:row>75</xdr:row>
      <xdr:rowOff>121859</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3652500" y="1287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138386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65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24809</xdr:rowOff>
    </xdr:from>
    <xdr:to>
      <xdr:col>67</xdr:col>
      <xdr:colOff>101600</xdr:colOff>
      <xdr:row>75</xdr:row>
      <xdr:rowOff>126409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2763500" y="1288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142936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65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28532</xdr:rowOff>
    </xdr:from>
    <xdr:to>
      <xdr:col>85</xdr:col>
      <xdr:colOff>126364</xdr:colOff>
      <xdr:row>98</xdr:row>
      <xdr:rowOff>130652</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flipV="1">
          <a:off x="16317595" y="15801932"/>
          <a:ext cx="1269" cy="1130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134479</xdr:rowOff>
    </xdr:from>
    <xdr:ext cx="469744" cy="259045"/>
    <xdr:sp macro="" textlink="">
      <xdr:nvSpPr>
        <xdr:cNvPr id="666" name="積立金最小値テキスト">
          <a:extLst>
            <a:ext uri="{FF2B5EF4-FFF2-40B4-BE49-F238E27FC236}">
              <a16:creationId xmlns:a16="http://schemas.microsoft.com/office/drawing/2014/main" id="{00000000-0008-0000-0600-00009A020000}"/>
            </a:ext>
          </a:extLst>
        </xdr:cNvPr>
        <xdr:cNvSpPr txBox="1"/>
      </xdr:nvSpPr>
      <xdr:spPr>
        <a:xfrm>
          <a:off x="16370300" y="16936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130652</xdr:rowOff>
    </xdr:from>
    <xdr:to>
      <xdr:col>86</xdr:col>
      <xdr:colOff>25400</xdr:colOff>
      <xdr:row>98</xdr:row>
      <xdr:rowOff>130652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6230600" y="16932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146659</xdr:rowOff>
    </xdr:from>
    <xdr:ext cx="599010" cy="259045"/>
    <xdr:sp macro="" textlink="">
      <xdr:nvSpPr>
        <xdr:cNvPr id="668" name="積立金最大値テキスト">
          <a:extLst>
            <a:ext uri="{FF2B5EF4-FFF2-40B4-BE49-F238E27FC236}">
              <a16:creationId xmlns:a16="http://schemas.microsoft.com/office/drawing/2014/main" id="{00000000-0008-0000-0600-00009C020000}"/>
            </a:ext>
          </a:extLst>
        </xdr:cNvPr>
        <xdr:cNvSpPr txBox="1"/>
      </xdr:nvSpPr>
      <xdr:spPr>
        <a:xfrm>
          <a:off x="16370300" y="1557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28532</xdr:rowOff>
    </xdr:from>
    <xdr:to>
      <xdr:col>86</xdr:col>
      <xdr:colOff>25400</xdr:colOff>
      <xdr:row>92</xdr:row>
      <xdr:rowOff>28532</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6230600" y="1580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83903</xdr:rowOff>
    </xdr:from>
    <xdr:to>
      <xdr:col>85</xdr:col>
      <xdr:colOff>127000</xdr:colOff>
      <xdr:row>97</xdr:row>
      <xdr:rowOff>130716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5481300" y="16714553"/>
          <a:ext cx="838200" cy="4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46186</xdr:rowOff>
    </xdr:from>
    <xdr:ext cx="534377" cy="259045"/>
    <xdr:sp macro="" textlink="">
      <xdr:nvSpPr>
        <xdr:cNvPr id="671" name="積立金平均値テキスト">
          <a:extLst>
            <a:ext uri="{FF2B5EF4-FFF2-40B4-BE49-F238E27FC236}">
              <a16:creationId xmlns:a16="http://schemas.microsoft.com/office/drawing/2014/main" id="{00000000-0008-0000-0600-00009F020000}"/>
            </a:ext>
          </a:extLst>
        </xdr:cNvPr>
        <xdr:cNvSpPr txBox="1"/>
      </xdr:nvSpPr>
      <xdr:spPr>
        <a:xfrm>
          <a:off x="16370300" y="16676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67759</xdr:rowOff>
    </xdr:from>
    <xdr:to>
      <xdr:col>85</xdr:col>
      <xdr:colOff>177800</xdr:colOff>
      <xdr:row>97</xdr:row>
      <xdr:rowOff>169359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6268700" y="1669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130716</xdr:rowOff>
    </xdr:from>
    <xdr:to>
      <xdr:col>81</xdr:col>
      <xdr:colOff>50800</xdr:colOff>
      <xdr:row>98</xdr:row>
      <xdr:rowOff>107463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4592300" y="16761366"/>
          <a:ext cx="889000" cy="14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49521</xdr:rowOff>
    </xdr:from>
    <xdr:to>
      <xdr:col>81</xdr:col>
      <xdr:colOff>101600</xdr:colOff>
      <xdr:row>97</xdr:row>
      <xdr:rowOff>151121</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5430500" y="166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167648</xdr:rowOff>
    </xdr:from>
    <xdr:ext cx="534377"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5214111" y="1645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107463</xdr:rowOff>
    </xdr:from>
    <xdr:to>
      <xdr:col>76</xdr:col>
      <xdr:colOff>114300</xdr:colOff>
      <xdr:row>98</xdr:row>
      <xdr:rowOff>126020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3703300" y="16909563"/>
          <a:ext cx="889000" cy="1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135365</xdr:rowOff>
    </xdr:from>
    <xdr:to>
      <xdr:col>76</xdr:col>
      <xdr:colOff>165100</xdr:colOff>
      <xdr:row>98</xdr:row>
      <xdr:rowOff>65515</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4541500" y="1676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82042</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4325111" y="1654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126020</xdr:rowOff>
    </xdr:from>
    <xdr:to>
      <xdr:col>71</xdr:col>
      <xdr:colOff>177800</xdr:colOff>
      <xdr:row>98</xdr:row>
      <xdr:rowOff>132902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2814300" y="16928120"/>
          <a:ext cx="889000" cy="6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142909</xdr:rowOff>
    </xdr:from>
    <xdr:to>
      <xdr:col>72</xdr:col>
      <xdr:colOff>38100</xdr:colOff>
      <xdr:row>98</xdr:row>
      <xdr:rowOff>73059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3652500" y="16773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89586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36111" y="16548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143650</xdr:rowOff>
    </xdr:from>
    <xdr:to>
      <xdr:col>67</xdr:col>
      <xdr:colOff>101600</xdr:colOff>
      <xdr:row>98</xdr:row>
      <xdr:rowOff>73800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2763500" y="167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90327</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65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33103</xdr:rowOff>
    </xdr:from>
    <xdr:to>
      <xdr:col>85</xdr:col>
      <xdr:colOff>177800</xdr:colOff>
      <xdr:row>97</xdr:row>
      <xdr:rowOff>134703</xdr:rowOff>
    </xdr:to>
    <xdr:sp macro="" textlink="">
      <xdr:nvSpPr>
        <xdr:cNvPr id="689" name="楕円 688">
          <a:extLst>
            <a:ext uri="{FF2B5EF4-FFF2-40B4-BE49-F238E27FC236}">
              <a16:creationId xmlns:a16="http://schemas.microsoft.com/office/drawing/2014/main" id="{00000000-0008-0000-0600-0000B1020000}"/>
            </a:ext>
          </a:extLst>
        </xdr:cNvPr>
        <xdr:cNvSpPr/>
      </xdr:nvSpPr>
      <xdr:spPr>
        <a:xfrm>
          <a:off x="16268700" y="1666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55980</xdr:rowOff>
    </xdr:from>
    <xdr:ext cx="534377" cy="259045"/>
    <xdr:sp macro="" textlink="">
      <xdr:nvSpPr>
        <xdr:cNvPr id="690" name="積立金該当値テキスト">
          <a:extLst>
            <a:ext uri="{FF2B5EF4-FFF2-40B4-BE49-F238E27FC236}">
              <a16:creationId xmlns:a16="http://schemas.microsoft.com/office/drawing/2014/main" id="{00000000-0008-0000-0600-0000B2020000}"/>
            </a:ext>
          </a:extLst>
        </xdr:cNvPr>
        <xdr:cNvSpPr txBox="1"/>
      </xdr:nvSpPr>
      <xdr:spPr>
        <a:xfrm>
          <a:off x="16370300" y="1651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79916</xdr:rowOff>
    </xdr:from>
    <xdr:to>
      <xdr:col>81</xdr:col>
      <xdr:colOff>101600</xdr:colOff>
      <xdr:row>98</xdr:row>
      <xdr:rowOff>10066</xdr:rowOff>
    </xdr:to>
    <xdr:sp macro="" textlink="">
      <xdr:nvSpPr>
        <xdr:cNvPr id="691" name="楕円 690">
          <a:extLst>
            <a:ext uri="{FF2B5EF4-FFF2-40B4-BE49-F238E27FC236}">
              <a16:creationId xmlns:a16="http://schemas.microsoft.com/office/drawing/2014/main" id="{00000000-0008-0000-0600-0000B3020000}"/>
            </a:ext>
          </a:extLst>
        </xdr:cNvPr>
        <xdr:cNvSpPr/>
      </xdr:nvSpPr>
      <xdr:spPr>
        <a:xfrm>
          <a:off x="15430500" y="1671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1193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80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56663</xdr:rowOff>
    </xdr:from>
    <xdr:to>
      <xdr:col>76</xdr:col>
      <xdr:colOff>165100</xdr:colOff>
      <xdr:row>98</xdr:row>
      <xdr:rowOff>158263</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4541500" y="168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149390</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57428" y="169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75220</xdr:rowOff>
    </xdr:from>
    <xdr:to>
      <xdr:col>72</xdr:col>
      <xdr:colOff>38100</xdr:colOff>
      <xdr:row>99</xdr:row>
      <xdr:rowOff>5370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3652500" y="1687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167947</xdr:rowOff>
    </xdr:from>
    <xdr:ext cx="469744"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68428" y="1697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82102</xdr:rowOff>
    </xdr:from>
    <xdr:to>
      <xdr:col>67</xdr:col>
      <xdr:colOff>101600</xdr:colOff>
      <xdr:row>99</xdr:row>
      <xdr:rowOff>12252</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2763500" y="1688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3379</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79428" y="16976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1" name="投資及び出資金グラフ枠">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141453</xdr:rowOff>
    </xdr:from>
    <xdr:to>
      <xdr:col>116</xdr:col>
      <xdr:colOff>62864</xdr:colOff>
      <xdr:row>39</xdr:row>
      <xdr:rowOff>44450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flipV="1">
          <a:off x="22159595" y="5456403"/>
          <a:ext cx="1269" cy="127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3" name="投資及び出資金最小値テキスト">
          <a:extLst>
            <a:ext uri="{FF2B5EF4-FFF2-40B4-BE49-F238E27FC236}">
              <a16:creationId xmlns:a16="http://schemas.microsoft.com/office/drawing/2014/main" id="{00000000-0008-0000-0600-0000D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88130</xdr:rowOff>
    </xdr:from>
    <xdr:ext cx="534377" cy="259045"/>
    <xdr:sp macro="" textlink="">
      <xdr:nvSpPr>
        <xdr:cNvPr id="725" name="投資及び出資金最大値テキスト">
          <a:extLst>
            <a:ext uri="{FF2B5EF4-FFF2-40B4-BE49-F238E27FC236}">
              <a16:creationId xmlns:a16="http://schemas.microsoft.com/office/drawing/2014/main" id="{00000000-0008-0000-0600-0000D5020000}"/>
            </a:ext>
          </a:extLst>
        </xdr:cNvPr>
        <xdr:cNvSpPr txBox="1"/>
      </xdr:nvSpPr>
      <xdr:spPr>
        <a:xfrm>
          <a:off x="22212300" y="523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141453</xdr:rowOff>
    </xdr:from>
    <xdr:to>
      <xdr:col>116</xdr:col>
      <xdr:colOff>152400</xdr:colOff>
      <xdr:row>31</xdr:row>
      <xdr:rowOff>141453</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545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33</xdr:row>
      <xdr:rowOff>63271</xdr:rowOff>
    </xdr:from>
    <xdr:to>
      <xdr:col>116</xdr:col>
      <xdr:colOff>63500</xdr:colOff>
      <xdr:row>33</xdr:row>
      <xdr:rowOff>79349</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flipV="1">
          <a:off x="21323300" y="5721121"/>
          <a:ext cx="838200" cy="16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14673</xdr:rowOff>
    </xdr:from>
    <xdr:ext cx="469744" cy="259045"/>
    <xdr:sp macro="" textlink="">
      <xdr:nvSpPr>
        <xdr:cNvPr id="728" name="投資及び出資金平均値テキスト">
          <a:extLst>
            <a:ext uri="{FF2B5EF4-FFF2-40B4-BE49-F238E27FC236}">
              <a16:creationId xmlns:a16="http://schemas.microsoft.com/office/drawing/2014/main" id="{00000000-0008-0000-0600-0000D8020000}"/>
            </a:ext>
          </a:extLst>
        </xdr:cNvPr>
        <xdr:cNvSpPr txBox="1"/>
      </xdr:nvSpPr>
      <xdr:spPr>
        <a:xfrm>
          <a:off x="22212300" y="65297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36246</xdr:rowOff>
    </xdr:from>
    <xdr:to>
      <xdr:col>116</xdr:col>
      <xdr:colOff>114300</xdr:colOff>
      <xdr:row>38</xdr:row>
      <xdr:rowOff>137846</xdr:rowOff>
    </xdr:to>
    <xdr:sp macro="" textlink="">
      <xdr:nvSpPr>
        <xdr:cNvPr id="729" name="フローチャート: 判断 728">
          <a:extLst>
            <a:ext uri="{FF2B5EF4-FFF2-40B4-BE49-F238E27FC236}">
              <a16:creationId xmlns:a16="http://schemas.microsoft.com/office/drawing/2014/main" id="{00000000-0008-0000-0600-0000D9020000}"/>
            </a:ext>
          </a:extLst>
        </xdr:cNvPr>
        <xdr:cNvSpPr/>
      </xdr:nvSpPr>
      <xdr:spPr>
        <a:xfrm>
          <a:off x="22110700" y="655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79349</xdr:rowOff>
    </xdr:from>
    <xdr:to>
      <xdr:col>111</xdr:col>
      <xdr:colOff>177800</xdr:colOff>
      <xdr:row>33</xdr:row>
      <xdr:rowOff>149530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0434300" y="5737199"/>
          <a:ext cx="889000" cy="70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16814</xdr:rowOff>
    </xdr:from>
    <xdr:to>
      <xdr:col>112</xdr:col>
      <xdr:colOff>38100</xdr:colOff>
      <xdr:row>38</xdr:row>
      <xdr:rowOff>118414</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1272500" y="65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109541</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088428" y="662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149530</xdr:rowOff>
    </xdr:from>
    <xdr:to>
      <xdr:col>107</xdr:col>
      <xdr:colOff>50800</xdr:colOff>
      <xdr:row>35</xdr:row>
      <xdr:rowOff>88798</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19545300" y="5807380"/>
          <a:ext cx="889000" cy="282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1270</xdr:rowOff>
    </xdr:from>
    <xdr:to>
      <xdr:col>107</xdr:col>
      <xdr:colOff>101600</xdr:colOff>
      <xdr:row>38</xdr:row>
      <xdr:rowOff>102870</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0383500" y="651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93997</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0199428"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88798</xdr:rowOff>
    </xdr:from>
    <xdr:to>
      <xdr:col>102</xdr:col>
      <xdr:colOff>114300</xdr:colOff>
      <xdr:row>35</xdr:row>
      <xdr:rowOff>129565</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18656300" y="6089548"/>
          <a:ext cx="889000" cy="4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162204</xdr:rowOff>
    </xdr:from>
    <xdr:to>
      <xdr:col>102</xdr:col>
      <xdr:colOff>165100</xdr:colOff>
      <xdr:row>38</xdr:row>
      <xdr:rowOff>92354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19494500" y="650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83481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8" y="6598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123723</xdr:rowOff>
    </xdr:from>
    <xdr:to>
      <xdr:col>98</xdr:col>
      <xdr:colOff>38100</xdr:colOff>
      <xdr:row>38</xdr:row>
      <xdr:rowOff>53873</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8605500" y="6467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45000</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8" y="656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12471</xdr:rowOff>
    </xdr:from>
    <xdr:to>
      <xdr:col>116</xdr:col>
      <xdr:colOff>114300</xdr:colOff>
      <xdr:row>33</xdr:row>
      <xdr:rowOff>114071</xdr:rowOff>
    </xdr:to>
    <xdr:sp macro="" textlink="">
      <xdr:nvSpPr>
        <xdr:cNvPr id="746" name="楕円 745">
          <a:extLst>
            <a:ext uri="{FF2B5EF4-FFF2-40B4-BE49-F238E27FC236}">
              <a16:creationId xmlns:a16="http://schemas.microsoft.com/office/drawing/2014/main" id="{00000000-0008-0000-0600-0000EA020000}"/>
            </a:ext>
          </a:extLst>
        </xdr:cNvPr>
        <xdr:cNvSpPr/>
      </xdr:nvSpPr>
      <xdr:spPr>
        <a:xfrm>
          <a:off x="22110700" y="567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35348</xdr:rowOff>
    </xdr:from>
    <xdr:ext cx="534377" cy="259045"/>
    <xdr:sp macro="" textlink="">
      <xdr:nvSpPr>
        <xdr:cNvPr id="747" name="投資及び出資金該当値テキスト">
          <a:extLst>
            <a:ext uri="{FF2B5EF4-FFF2-40B4-BE49-F238E27FC236}">
              <a16:creationId xmlns:a16="http://schemas.microsoft.com/office/drawing/2014/main" id="{00000000-0008-0000-0600-0000EB020000}"/>
            </a:ext>
          </a:extLst>
        </xdr:cNvPr>
        <xdr:cNvSpPr txBox="1"/>
      </xdr:nvSpPr>
      <xdr:spPr>
        <a:xfrm>
          <a:off x="22212300" y="552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28549</xdr:rowOff>
    </xdr:from>
    <xdr:to>
      <xdr:col>112</xdr:col>
      <xdr:colOff>38100</xdr:colOff>
      <xdr:row>33</xdr:row>
      <xdr:rowOff>130149</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1272500" y="5686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31</xdr:row>
      <xdr:rowOff>146676</xdr:rowOff>
    </xdr:from>
    <xdr:ext cx="534377"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56111" y="546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98730</xdr:rowOff>
    </xdr:from>
    <xdr:to>
      <xdr:col>107</xdr:col>
      <xdr:colOff>101600</xdr:colOff>
      <xdr:row>34</xdr:row>
      <xdr:rowOff>28880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0383500" y="57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45407</xdr:rowOff>
    </xdr:from>
    <xdr:ext cx="534377"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67111" y="553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37998</xdr:rowOff>
    </xdr:from>
    <xdr:to>
      <xdr:col>102</xdr:col>
      <xdr:colOff>165100</xdr:colOff>
      <xdr:row>35</xdr:row>
      <xdr:rowOff>139598</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19494500" y="603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156125</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9310428" y="581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78765</xdr:rowOff>
    </xdr:from>
    <xdr:to>
      <xdr:col>98</xdr:col>
      <xdr:colOff>38100</xdr:colOff>
      <xdr:row>36</xdr:row>
      <xdr:rowOff>8915</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8605500" y="60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25442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21428" y="585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121183</xdr:rowOff>
    </xdr:from>
    <xdr:to>
      <xdr:col>116</xdr:col>
      <xdr:colOff>62864</xdr:colOff>
      <xdr:row>58</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22159595" y="8865133"/>
          <a:ext cx="1269" cy="1218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8" name="貸付金最小値テキスト">
          <a:extLst>
            <a:ext uri="{FF2B5EF4-FFF2-40B4-BE49-F238E27FC236}">
              <a16:creationId xmlns:a16="http://schemas.microsoft.com/office/drawing/2014/main" id="{00000000-0008-0000-0600-00000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67860</xdr:rowOff>
    </xdr:from>
    <xdr:ext cx="534377" cy="259045"/>
    <xdr:sp macro="" textlink="">
      <xdr:nvSpPr>
        <xdr:cNvPr id="780" name="貸付金最大値テキスト">
          <a:extLst>
            <a:ext uri="{FF2B5EF4-FFF2-40B4-BE49-F238E27FC236}">
              <a16:creationId xmlns:a16="http://schemas.microsoft.com/office/drawing/2014/main" id="{00000000-0008-0000-0600-00000C030000}"/>
            </a:ext>
          </a:extLst>
        </xdr:cNvPr>
        <xdr:cNvSpPr txBox="1"/>
      </xdr:nvSpPr>
      <xdr:spPr>
        <a:xfrm>
          <a:off x="22212300" y="864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121183</xdr:rowOff>
    </xdr:from>
    <xdr:to>
      <xdr:col>116</xdr:col>
      <xdr:colOff>152400</xdr:colOff>
      <xdr:row>51</xdr:row>
      <xdr:rowOff>121183</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886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15067</xdr:rowOff>
    </xdr:from>
    <xdr:to>
      <xdr:col>116</xdr:col>
      <xdr:colOff>63500</xdr:colOff>
      <xdr:row>58</xdr:row>
      <xdr:rowOff>18565</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1323300" y="9959167"/>
          <a:ext cx="8382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1650</xdr:rowOff>
    </xdr:from>
    <xdr:ext cx="469744" cy="259045"/>
    <xdr:sp macro="" textlink="">
      <xdr:nvSpPr>
        <xdr:cNvPr id="783" name="貸付金平均値テキスト">
          <a:extLst>
            <a:ext uri="{FF2B5EF4-FFF2-40B4-BE49-F238E27FC236}">
              <a16:creationId xmlns:a16="http://schemas.microsoft.com/office/drawing/2014/main" id="{00000000-0008-0000-0600-00000F030000}"/>
            </a:ext>
          </a:extLst>
        </xdr:cNvPr>
        <xdr:cNvSpPr txBox="1"/>
      </xdr:nvSpPr>
      <xdr:spPr>
        <a:xfrm>
          <a:off x="22212300" y="9945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23223</xdr:rowOff>
    </xdr:from>
    <xdr:to>
      <xdr:col>116</xdr:col>
      <xdr:colOff>114300</xdr:colOff>
      <xdr:row>58</xdr:row>
      <xdr:rowOff>124823</xdr:rowOff>
    </xdr:to>
    <xdr:sp macro="" textlink="">
      <xdr:nvSpPr>
        <xdr:cNvPr id="784" name="フローチャート: 判断 783">
          <a:extLst>
            <a:ext uri="{FF2B5EF4-FFF2-40B4-BE49-F238E27FC236}">
              <a16:creationId xmlns:a16="http://schemas.microsoft.com/office/drawing/2014/main" id="{00000000-0008-0000-0600-000010030000}"/>
            </a:ext>
          </a:extLst>
        </xdr:cNvPr>
        <xdr:cNvSpPr/>
      </xdr:nvSpPr>
      <xdr:spPr>
        <a:xfrm>
          <a:off x="22110700" y="9967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18565</xdr:rowOff>
    </xdr:from>
    <xdr:to>
      <xdr:col>111</xdr:col>
      <xdr:colOff>177800</xdr:colOff>
      <xdr:row>58</xdr:row>
      <xdr:rowOff>22406</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0434300" y="9962665"/>
          <a:ext cx="889000" cy="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23337</xdr:rowOff>
    </xdr:from>
    <xdr:to>
      <xdr:col>112</xdr:col>
      <xdr:colOff>38100</xdr:colOff>
      <xdr:row>58</xdr:row>
      <xdr:rowOff>124937</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1272500" y="996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116064</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88428" y="100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17924</xdr:rowOff>
    </xdr:from>
    <xdr:to>
      <xdr:col>107</xdr:col>
      <xdr:colOff>50800</xdr:colOff>
      <xdr:row>58</xdr:row>
      <xdr:rowOff>22406</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9545300" y="9962024"/>
          <a:ext cx="889000" cy="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24892</xdr:rowOff>
    </xdr:from>
    <xdr:to>
      <xdr:col>107</xdr:col>
      <xdr:colOff>101600</xdr:colOff>
      <xdr:row>58</xdr:row>
      <xdr:rowOff>126492</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0383500" y="996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117619</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0199428" y="1006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143197</xdr:rowOff>
    </xdr:from>
    <xdr:to>
      <xdr:col>102</xdr:col>
      <xdr:colOff>114300</xdr:colOff>
      <xdr:row>58</xdr:row>
      <xdr:rowOff>17924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656300" y="9915847"/>
          <a:ext cx="8890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35042</xdr:rowOff>
    </xdr:from>
    <xdr:to>
      <xdr:col>102</xdr:col>
      <xdr:colOff>165100</xdr:colOff>
      <xdr:row>58</xdr:row>
      <xdr:rowOff>136642</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19494500" y="997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127769</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9310428" y="10071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39705</xdr:rowOff>
    </xdr:from>
    <xdr:to>
      <xdr:col>98</xdr:col>
      <xdr:colOff>38100</xdr:colOff>
      <xdr:row>58</xdr:row>
      <xdr:rowOff>141305</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8605500" y="99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132432</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8421428" y="1007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135717</xdr:rowOff>
    </xdr:from>
    <xdr:to>
      <xdr:col>116</xdr:col>
      <xdr:colOff>114300</xdr:colOff>
      <xdr:row>58</xdr:row>
      <xdr:rowOff>65867</xdr:rowOff>
    </xdr:to>
    <xdr:sp macro="" textlink="">
      <xdr:nvSpPr>
        <xdr:cNvPr id="801" name="楕円 800">
          <a:extLst>
            <a:ext uri="{FF2B5EF4-FFF2-40B4-BE49-F238E27FC236}">
              <a16:creationId xmlns:a16="http://schemas.microsoft.com/office/drawing/2014/main" id="{00000000-0008-0000-0600-000021030000}"/>
            </a:ext>
          </a:extLst>
        </xdr:cNvPr>
        <xdr:cNvSpPr/>
      </xdr:nvSpPr>
      <xdr:spPr>
        <a:xfrm>
          <a:off x="22110700" y="990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95094</xdr:rowOff>
    </xdr:from>
    <xdr:ext cx="469744" cy="259045"/>
    <xdr:sp macro="" textlink="">
      <xdr:nvSpPr>
        <xdr:cNvPr id="802" name="貸付金該当値テキスト">
          <a:extLst>
            <a:ext uri="{FF2B5EF4-FFF2-40B4-BE49-F238E27FC236}">
              <a16:creationId xmlns:a16="http://schemas.microsoft.com/office/drawing/2014/main" id="{00000000-0008-0000-0600-000022030000}"/>
            </a:ext>
          </a:extLst>
        </xdr:cNvPr>
        <xdr:cNvSpPr txBox="1"/>
      </xdr:nvSpPr>
      <xdr:spPr>
        <a:xfrm>
          <a:off x="22212300" y="969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139215</xdr:rowOff>
    </xdr:from>
    <xdr:to>
      <xdr:col>112</xdr:col>
      <xdr:colOff>38100</xdr:colOff>
      <xdr:row>58</xdr:row>
      <xdr:rowOff>69365</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1272500" y="991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85892</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68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143056</xdr:rowOff>
    </xdr:from>
    <xdr:to>
      <xdr:col>107</xdr:col>
      <xdr:colOff>101600</xdr:colOff>
      <xdr:row>58</xdr:row>
      <xdr:rowOff>73206</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0383500" y="991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89733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69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138574</xdr:rowOff>
    </xdr:from>
    <xdr:to>
      <xdr:col>102</xdr:col>
      <xdr:colOff>165100</xdr:colOff>
      <xdr:row>58</xdr:row>
      <xdr:rowOff>68724</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19494500" y="991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85251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686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92397</xdr:rowOff>
    </xdr:from>
    <xdr:to>
      <xdr:col>98</xdr:col>
      <xdr:colOff>38100</xdr:colOff>
      <xdr:row>58</xdr:row>
      <xdr:rowOff>22547</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8605500" y="986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39074</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640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41293</xdr:rowOff>
    </xdr:from>
    <xdr:to>
      <xdr:col>116</xdr:col>
      <xdr:colOff>62864</xdr:colOff>
      <xdr:row>79</xdr:row>
      <xdr:rowOff>73799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214243"/>
          <a:ext cx="1269" cy="140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77626</xdr:rowOff>
    </xdr:from>
    <xdr:ext cx="469744"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62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73799</xdr:rowOff>
    </xdr:from>
    <xdr:to>
      <xdr:col>116</xdr:col>
      <xdr:colOff>152400</xdr:colOff>
      <xdr:row>79</xdr:row>
      <xdr:rowOff>73799</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61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159420</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9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41293</xdr:rowOff>
    </xdr:from>
    <xdr:to>
      <xdr:col>116</xdr:col>
      <xdr:colOff>152400</xdr:colOff>
      <xdr:row>71</xdr:row>
      <xdr:rowOff>41293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21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27708</xdr:rowOff>
    </xdr:from>
    <xdr:to>
      <xdr:col>116</xdr:col>
      <xdr:colOff>63500</xdr:colOff>
      <xdr:row>76</xdr:row>
      <xdr:rowOff>43351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3057908"/>
          <a:ext cx="838200" cy="15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92237</xdr:rowOff>
    </xdr:from>
    <xdr:ext cx="534377"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779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69360</xdr:rowOff>
    </xdr:from>
    <xdr:to>
      <xdr:col>116</xdr:col>
      <xdr:colOff>114300</xdr:colOff>
      <xdr:row>75</xdr:row>
      <xdr:rowOff>170960</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43351</xdr:rowOff>
    </xdr:from>
    <xdr:to>
      <xdr:col>111</xdr:col>
      <xdr:colOff>177800</xdr:colOff>
      <xdr:row>76</xdr:row>
      <xdr:rowOff>67005</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3073551"/>
          <a:ext cx="889000" cy="2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76381</xdr:rowOff>
    </xdr:from>
    <xdr:to>
      <xdr:col>112</xdr:col>
      <xdr:colOff>38100</xdr:colOff>
      <xdr:row>76</xdr:row>
      <xdr:rowOff>6531</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23058</xdr:rowOff>
    </xdr:from>
    <xdr:ext cx="534377"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56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53147</xdr:rowOff>
    </xdr:from>
    <xdr:to>
      <xdr:col>107</xdr:col>
      <xdr:colOff>50800</xdr:colOff>
      <xdr:row>76</xdr:row>
      <xdr:rowOff>67005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9545300" y="13083347"/>
          <a:ext cx="889000" cy="1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73910</xdr:rowOff>
    </xdr:from>
    <xdr:to>
      <xdr:col>107</xdr:col>
      <xdr:colOff>101600</xdr:colOff>
      <xdr:row>76</xdr:row>
      <xdr:rowOff>4060</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20587</xdr:rowOff>
    </xdr:from>
    <xdr:ext cx="534377"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67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53147</xdr:rowOff>
    </xdr:from>
    <xdr:to>
      <xdr:col>102</xdr:col>
      <xdr:colOff>114300</xdr:colOff>
      <xdr:row>76</xdr:row>
      <xdr:rowOff>75561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3083347"/>
          <a:ext cx="889000" cy="2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103639</xdr:rowOff>
    </xdr:from>
    <xdr:to>
      <xdr:col>102</xdr:col>
      <xdr:colOff>165100</xdr:colOff>
      <xdr:row>76</xdr:row>
      <xdr:rowOff>33790</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50316</xdr:rowOff>
    </xdr:from>
    <xdr:ext cx="534377"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78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97162</xdr:rowOff>
    </xdr:from>
    <xdr:to>
      <xdr:col>98</xdr:col>
      <xdr:colOff>38100</xdr:colOff>
      <xdr:row>76</xdr:row>
      <xdr:rowOff>27313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43839</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89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148358</xdr:rowOff>
    </xdr:from>
    <xdr:to>
      <xdr:col>116</xdr:col>
      <xdr:colOff>114300</xdr:colOff>
      <xdr:row>76</xdr:row>
      <xdr:rowOff>78508</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300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126785</xdr:rowOff>
    </xdr:from>
    <xdr:ext cx="534377"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9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164001</xdr:rowOff>
    </xdr:from>
    <xdr:to>
      <xdr:col>112</xdr:col>
      <xdr:colOff>38100</xdr:colOff>
      <xdr:row>76</xdr:row>
      <xdr:rowOff>94151</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3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85278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11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16205</xdr:rowOff>
    </xdr:from>
    <xdr:to>
      <xdr:col>107</xdr:col>
      <xdr:colOff>101600</xdr:colOff>
      <xdr:row>76</xdr:row>
      <xdr:rowOff>117805</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304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108932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313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2347</xdr:rowOff>
    </xdr:from>
    <xdr:to>
      <xdr:col>102</xdr:col>
      <xdr:colOff>165100</xdr:colOff>
      <xdr:row>76</xdr:row>
      <xdr:rowOff>103947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303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95074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12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24761</xdr:rowOff>
    </xdr:from>
    <xdr:to>
      <xdr:col>98</xdr:col>
      <xdr:colOff>38100</xdr:colOff>
      <xdr:row>76</xdr:row>
      <xdr:rowOff>126361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305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117488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314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・歳出決算総額は、住民一人当たり</a:t>
          </a:r>
          <a:r>
            <a:rPr kumimoji="1" lang="en-US" altLang="ja-JP" sz="1100" b="0" i="0" baseline="0">
              <a:solidFill>
                <a:schemeClr val="dk1"/>
              </a:solidFill>
              <a:effectLst/>
              <a:latin typeface="+mn-lt"/>
              <a:ea typeface="+mn-ea"/>
              <a:cs typeface="+mn-cs"/>
            </a:rPr>
            <a:t>789,762</a:t>
          </a:r>
          <a:r>
            <a:rPr kumimoji="1" lang="ja-JP" altLang="ja-JP" sz="1100" b="0" i="0" baseline="0">
              <a:solidFill>
                <a:schemeClr val="dk1"/>
              </a:solidFill>
              <a:effectLst/>
              <a:latin typeface="+mn-lt"/>
              <a:ea typeface="+mn-ea"/>
              <a:cs typeface="+mn-cs"/>
            </a:rPr>
            <a:t>円となっている。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・補助費等は、令和</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年度に特別定額給付金や新型コロナウイルス感染症対策事業</a:t>
          </a:r>
          <a:r>
            <a:rPr kumimoji="1" lang="ja-JP" altLang="en-US" sz="1100" b="0" i="0" baseline="0">
              <a:solidFill>
                <a:schemeClr val="dk1"/>
              </a:solidFill>
              <a:effectLst/>
              <a:latin typeface="+mn-lt"/>
              <a:ea typeface="+mn-ea"/>
              <a:cs typeface="+mn-cs"/>
            </a:rPr>
            <a:t>を実施</a:t>
          </a:r>
          <a:r>
            <a:rPr kumimoji="1" lang="ja-JP" altLang="ja-JP" sz="1100" b="0" i="0" baseline="0">
              <a:solidFill>
                <a:schemeClr val="dk1"/>
              </a:solidFill>
              <a:effectLst/>
              <a:latin typeface="+mn-lt"/>
              <a:ea typeface="+mn-ea"/>
              <a:cs typeface="+mn-cs"/>
            </a:rPr>
            <a:t>したことにより大幅</a:t>
          </a:r>
          <a:r>
            <a:rPr kumimoji="1" lang="ja-JP" altLang="en-US" sz="1100" b="0" i="0" baseline="0">
              <a:solidFill>
                <a:schemeClr val="dk1"/>
              </a:solidFill>
              <a:effectLst/>
              <a:latin typeface="+mn-lt"/>
              <a:ea typeface="+mn-ea"/>
              <a:cs typeface="+mn-cs"/>
            </a:rPr>
            <a:t>な増</a:t>
          </a:r>
          <a:r>
            <a:rPr kumimoji="1" lang="ja-JP" altLang="ja-JP" sz="1100" b="0" i="0" baseline="0">
              <a:solidFill>
                <a:schemeClr val="dk1"/>
              </a:solidFill>
              <a:effectLst/>
              <a:latin typeface="+mn-lt"/>
              <a:ea typeface="+mn-ea"/>
              <a:cs typeface="+mn-cs"/>
            </a:rPr>
            <a:t>なって</a:t>
          </a:r>
          <a:r>
            <a:rPr kumimoji="1" lang="ja-JP" altLang="en-US" sz="1100" b="0" i="0" baseline="0">
              <a:solidFill>
                <a:schemeClr val="dk1"/>
              </a:solidFill>
              <a:effectLst/>
              <a:latin typeface="+mn-lt"/>
              <a:ea typeface="+mn-ea"/>
              <a:cs typeface="+mn-cs"/>
            </a:rPr>
            <a:t>おり、令和４年度については、プレミアム付商品券発行事業や水道事業会計補助事業の実施により、他団体と比較し高くなっている。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・投資及び出資金は、下水道事業会計に対する出資金であり、下水道整備事業の計画的実施に伴い、今後も増となるものと見込んでいる。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・維持補修費は、類似団体に比べ高い水準にある。除排雪対策費のほか、老朽化した道路や公営住宅等の維持補修費が多額となっており、今後も同程度で推移する見込みである。</a:t>
          </a:r>
          <a:endParaRPr lang="ja-JP" altLang="ja-JP" sz="1400">
            <a:effectLst/>
          </a:endParaRPr>
        </a:p>
        <a:p>
          <a:r>
            <a:rPr kumimoji="1" lang="ja-JP" altLang="ja-JP" sz="1100" b="0" i="0" baseline="0">
              <a:solidFill>
                <a:schemeClr val="dk1"/>
              </a:solidFill>
              <a:effectLst/>
              <a:latin typeface="+mn-lt"/>
              <a:ea typeface="+mn-ea"/>
              <a:cs typeface="+mn-cs"/>
            </a:rPr>
            <a:t>　・公債費は、類似団体に比べ高い水準にある。平成１８年度には地方債の借換えを実施し、公債費の平準化を図っているものの、港湾事業、公営住宅整備事業等の大型事業の地方債償還が影響している。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11,343
11,264
70.60
9,567,729
8,958,269
608,486
4,393,686
9,259,713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101219</xdr:rowOff>
    </xdr:from>
    <xdr:to>
      <xdr:col>24</xdr:col>
      <xdr:colOff>62865</xdr:colOff>
      <xdr:row>38</xdr:row>
      <xdr:rowOff>162560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16169"/>
          <a:ext cx="1270" cy="12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166387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162560</xdr:rowOff>
    </xdr:from>
    <xdr:to>
      <xdr:col>24</xdr:col>
      <xdr:colOff>152400</xdr:colOff>
      <xdr:row>38</xdr:row>
      <xdr:rowOff>162560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47896</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101219</xdr:rowOff>
    </xdr:from>
    <xdr:to>
      <xdr:col>24</xdr:col>
      <xdr:colOff>152400</xdr:colOff>
      <xdr:row>31</xdr:row>
      <xdr:rowOff>101219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1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72834</xdr:rowOff>
    </xdr:from>
    <xdr:to>
      <xdr:col>24</xdr:col>
      <xdr:colOff>63500</xdr:colOff>
      <xdr:row>35</xdr:row>
      <xdr:rowOff>90360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73584"/>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123143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238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144716</xdr:rowOff>
    </xdr:from>
    <xdr:to>
      <xdr:col>24</xdr:col>
      <xdr:colOff>114300</xdr:colOff>
      <xdr:row>36</xdr:row>
      <xdr:rowOff>74866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90360</xdr:rowOff>
    </xdr:from>
    <xdr:to>
      <xdr:col>19</xdr:col>
      <xdr:colOff>177800</xdr:colOff>
      <xdr:row>35</xdr:row>
      <xdr:rowOff>136842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91110"/>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12509</xdr:rowOff>
    </xdr:from>
    <xdr:to>
      <xdr:col>20</xdr:col>
      <xdr:colOff>38100</xdr:colOff>
      <xdr:row>36</xdr:row>
      <xdr:rowOff>114109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105236</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136842</xdr:rowOff>
    </xdr:from>
    <xdr:to>
      <xdr:col>15</xdr:col>
      <xdr:colOff>50800</xdr:colOff>
      <xdr:row>35</xdr:row>
      <xdr:rowOff>146367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137592"/>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12128</xdr:rowOff>
    </xdr:from>
    <xdr:to>
      <xdr:col>15</xdr:col>
      <xdr:colOff>101600</xdr:colOff>
      <xdr:row>36</xdr:row>
      <xdr:rowOff>113728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104855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7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105410</xdr:rowOff>
    </xdr:from>
    <xdr:to>
      <xdr:col>10</xdr:col>
      <xdr:colOff>114300</xdr:colOff>
      <xdr:row>35</xdr:row>
      <xdr:rowOff>146367</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106160"/>
          <a:ext cx="889000" cy="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81090</xdr:rowOff>
    </xdr:from>
    <xdr:to>
      <xdr:col>10</xdr:col>
      <xdr:colOff>165100</xdr:colOff>
      <xdr:row>36</xdr:row>
      <xdr:rowOff>11240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1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27767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5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116141</xdr:rowOff>
    </xdr:from>
    <xdr:to>
      <xdr:col>6</xdr:col>
      <xdr:colOff>38100</xdr:colOff>
      <xdr:row>36</xdr:row>
      <xdr:rowOff>46291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1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37418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09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22034</xdr:rowOff>
    </xdr:from>
    <xdr:to>
      <xdr:col>24</xdr:col>
      <xdr:colOff>114300</xdr:colOff>
      <xdr:row>35</xdr:row>
      <xdr:rowOff>123634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02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44911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7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39560</xdr:rowOff>
    </xdr:from>
    <xdr:to>
      <xdr:col>20</xdr:col>
      <xdr:colOff>38100</xdr:colOff>
      <xdr:row>35</xdr:row>
      <xdr:rowOff>141160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4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157687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81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86042</xdr:rowOff>
    </xdr:from>
    <xdr:to>
      <xdr:col>15</xdr:col>
      <xdr:colOff>101600</xdr:colOff>
      <xdr:row>36</xdr:row>
      <xdr:rowOff>16192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8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32719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862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95567</xdr:rowOff>
    </xdr:from>
    <xdr:to>
      <xdr:col>10</xdr:col>
      <xdr:colOff>165100</xdr:colOff>
      <xdr:row>36</xdr:row>
      <xdr:rowOff>25717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9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16844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8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54610</xdr:rowOff>
    </xdr:from>
    <xdr:to>
      <xdr:col>6</xdr:col>
      <xdr:colOff>38100</xdr:colOff>
      <xdr:row>35</xdr:row>
      <xdr:rowOff>156210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1287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83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25452</xdr:rowOff>
    </xdr:from>
    <xdr:to>
      <xdr:col>24</xdr:col>
      <xdr:colOff>62865</xdr:colOff>
      <xdr:row>58</xdr:row>
      <xdr:rowOff>93249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597952"/>
          <a:ext cx="1270" cy="1439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97076</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4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93249</xdr:rowOff>
    </xdr:from>
    <xdr:to>
      <xdr:col>24</xdr:col>
      <xdr:colOff>152400</xdr:colOff>
      <xdr:row>58</xdr:row>
      <xdr:rowOff>93249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37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143579</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37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25452</xdr:rowOff>
    </xdr:from>
    <xdr:to>
      <xdr:col>24</xdr:col>
      <xdr:colOff>152400</xdr:colOff>
      <xdr:row>50</xdr:row>
      <xdr:rowOff>25452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597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36435</xdr:rowOff>
    </xdr:from>
    <xdr:to>
      <xdr:col>24</xdr:col>
      <xdr:colOff>63500</xdr:colOff>
      <xdr:row>57</xdr:row>
      <xdr:rowOff>111151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09085"/>
          <a:ext cx="838200" cy="74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129141</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558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106264</xdr:rowOff>
    </xdr:from>
    <xdr:to>
      <xdr:col>24</xdr:col>
      <xdr:colOff>114300</xdr:colOff>
      <xdr:row>57</xdr:row>
      <xdr:rowOff>36414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0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39364</xdr:rowOff>
    </xdr:from>
    <xdr:to>
      <xdr:col>19</xdr:col>
      <xdr:colOff>177800</xdr:colOff>
      <xdr:row>57</xdr:row>
      <xdr:rowOff>111151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640564"/>
          <a:ext cx="889000" cy="24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100807</xdr:rowOff>
    </xdr:from>
    <xdr:to>
      <xdr:col>20</xdr:col>
      <xdr:colOff>38100</xdr:colOff>
      <xdr:row>57</xdr:row>
      <xdr:rowOff>30957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0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47484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77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39364</xdr:rowOff>
    </xdr:from>
    <xdr:to>
      <xdr:col>15</xdr:col>
      <xdr:colOff>50800</xdr:colOff>
      <xdr:row>58</xdr:row>
      <xdr:rowOff>52920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640564"/>
          <a:ext cx="889000" cy="35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155400</xdr:rowOff>
    </xdr:from>
    <xdr:to>
      <xdr:col>15</xdr:col>
      <xdr:colOff>101600</xdr:colOff>
      <xdr:row>55</xdr:row>
      <xdr:rowOff>85550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41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102077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18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153102</xdr:rowOff>
    </xdr:from>
    <xdr:to>
      <xdr:col>10</xdr:col>
      <xdr:colOff>114300</xdr:colOff>
      <xdr:row>58</xdr:row>
      <xdr:rowOff>52920</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9925752"/>
          <a:ext cx="889000" cy="7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159570</xdr:rowOff>
    </xdr:from>
    <xdr:to>
      <xdr:col>10</xdr:col>
      <xdr:colOff>165100</xdr:colOff>
      <xdr:row>57</xdr:row>
      <xdr:rowOff>89720</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7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106247</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535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20634</xdr:rowOff>
    </xdr:from>
    <xdr:to>
      <xdr:col>6</xdr:col>
      <xdr:colOff>38100</xdr:colOff>
      <xdr:row>57</xdr:row>
      <xdr:rowOff>122234</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79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138761</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568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157085</xdr:rowOff>
    </xdr:from>
    <xdr:to>
      <xdr:col>24</xdr:col>
      <xdr:colOff>114300</xdr:colOff>
      <xdr:row>57</xdr:row>
      <xdr:rowOff>87235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5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135512</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3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60351</xdr:rowOff>
    </xdr:from>
    <xdr:to>
      <xdr:col>20</xdr:col>
      <xdr:colOff>38100</xdr:colOff>
      <xdr:row>57</xdr:row>
      <xdr:rowOff>161951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3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153078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2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160014</xdr:rowOff>
    </xdr:from>
    <xdr:to>
      <xdr:col>15</xdr:col>
      <xdr:colOff>101600</xdr:colOff>
      <xdr:row>56</xdr:row>
      <xdr:rowOff>90164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58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81291</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82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2120</xdr:rowOff>
    </xdr:from>
    <xdr:to>
      <xdr:col>10</xdr:col>
      <xdr:colOff>165100</xdr:colOff>
      <xdr:row>58</xdr:row>
      <xdr:rowOff>103720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94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94847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038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102302</xdr:rowOff>
    </xdr:from>
    <xdr:to>
      <xdr:col>6</xdr:col>
      <xdr:colOff>38100</xdr:colOff>
      <xdr:row>58</xdr:row>
      <xdr:rowOff>32452</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87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23579</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96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143990</xdr:rowOff>
    </xdr:from>
    <xdr:to>
      <xdr:col>24</xdr:col>
      <xdr:colOff>62865</xdr:colOff>
      <xdr:row>78</xdr:row>
      <xdr:rowOff>11257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74040"/>
          <a:ext cx="1270" cy="1410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15084</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388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11257</xdr:rowOff>
    </xdr:from>
    <xdr:to>
      <xdr:col>24</xdr:col>
      <xdr:colOff>152400</xdr:colOff>
      <xdr:row>78</xdr:row>
      <xdr:rowOff>11257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384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90667</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49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311,937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143990</xdr:rowOff>
    </xdr:from>
    <xdr:to>
      <xdr:col>24</xdr:col>
      <xdr:colOff>152400</xdr:colOff>
      <xdr:row>69</xdr:row>
      <xdr:rowOff>143990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7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87762</xdr:rowOff>
    </xdr:from>
    <xdr:to>
      <xdr:col>24</xdr:col>
      <xdr:colOff>63500</xdr:colOff>
      <xdr:row>73</xdr:row>
      <xdr:rowOff>100678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603612"/>
          <a:ext cx="838200" cy="12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12623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7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34196</xdr:rowOff>
    </xdr:from>
    <xdr:to>
      <xdr:col>24</xdr:col>
      <xdr:colOff>114300</xdr:colOff>
      <xdr:row>75</xdr:row>
      <xdr:rowOff>135796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89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100678</xdr:rowOff>
    </xdr:from>
    <xdr:to>
      <xdr:col>19</xdr:col>
      <xdr:colOff>177800</xdr:colOff>
      <xdr:row>76</xdr:row>
      <xdr:rowOff>76302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616528"/>
          <a:ext cx="889000" cy="48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155780</xdr:rowOff>
    </xdr:from>
    <xdr:to>
      <xdr:col>20</xdr:col>
      <xdr:colOff>38100</xdr:colOff>
      <xdr:row>75</xdr:row>
      <xdr:rowOff>85930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84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77057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3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76302</xdr:rowOff>
    </xdr:from>
    <xdr:to>
      <xdr:col>15</xdr:col>
      <xdr:colOff>50800</xdr:colOff>
      <xdr:row>76</xdr:row>
      <xdr:rowOff>156014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06502"/>
          <a:ext cx="889000" cy="7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8227</xdr:rowOff>
    </xdr:from>
    <xdr:to>
      <xdr:col>15</xdr:col>
      <xdr:colOff>101600</xdr:colOff>
      <xdr:row>76</xdr:row>
      <xdr:rowOff>109827</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126354</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1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156014</xdr:rowOff>
    </xdr:from>
    <xdr:to>
      <xdr:col>10</xdr:col>
      <xdr:colOff>114300</xdr:colOff>
      <xdr:row>77</xdr:row>
      <xdr:rowOff>71958</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186214"/>
          <a:ext cx="889000" cy="8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75222</xdr:rowOff>
    </xdr:from>
    <xdr:to>
      <xdr:col>10</xdr:col>
      <xdr:colOff>165100</xdr:colOff>
      <xdr:row>77</xdr:row>
      <xdr:rowOff>5372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21899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80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117049</xdr:rowOff>
    </xdr:from>
    <xdr:to>
      <xdr:col>6</xdr:col>
      <xdr:colOff>38100</xdr:colOff>
      <xdr:row>77</xdr:row>
      <xdr:rowOff>47199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63725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2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36962</xdr:rowOff>
    </xdr:from>
    <xdr:to>
      <xdr:col>24</xdr:col>
      <xdr:colOff>114300</xdr:colOff>
      <xdr:row>73</xdr:row>
      <xdr:rowOff>138562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55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59839</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40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49878</xdr:rowOff>
    </xdr:from>
    <xdr:to>
      <xdr:col>20</xdr:col>
      <xdr:colOff>38100</xdr:colOff>
      <xdr:row>73</xdr:row>
      <xdr:rowOff>151478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56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168005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34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25502</xdr:rowOff>
    </xdr:from>
    <xdr:to>
      <xdr:col>15</xdr:col>
      <xdr:colOff>101600</xdr:colOff>
      <xdr:row>76</xdr:row>
      <xdr:rowOff>127102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5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118229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48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105214</xdr:rowOff>
    </xdr:from>
    <xdr:to>
      <xdr:col>10</xdr:col>
      <xdr:colOff>165100</xdr:colOff>
      <xdr:row>77</xdr:row>
      <xdr:rowOff>35364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13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26491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228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21158</xdr:rowOff>
    </xdr:from>
    <xdr:to>
      <xdr:col>6</xdr:col>
      <xdr:colOff>38100</xdr:colOff>
      <xdr:row>77</xdr:row>
      <xdr:rowOff>122758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2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113885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1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22278</xdr:rowOff>
    </xdr:from>
    <xdr:to>
      <xdr:col>24</xdr:col>
      <xdr:colOff>62865</xdr:colOff>
      <xdr:row>98</xdr:row>
      <xdr:rowOff>212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624228"/>
          <a:ext cx="1270" cy="1178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4039</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0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212</xdr:rowOff>
    </xdr:from>
    <xdr:to>
      <xdr:col>24</xdr:col>
      <xdr:colOff>152400</xdr:colOff>
      <xdr:row>98</xdr:row>
      <xdr:rowOff>212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0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140405</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9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22278</xdr:rowOff>
    </xdr:from>
    <xdr:to>
      <xdr:col>24</xdr:col>
      <xdr:colOff>152400</xdr:colOff>
      <xdr:row>91</xdr:row>
      <xdr:rowOff>22278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624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21569</xdr:rowOff>
    </xdr:from>
    <xdr:to>
      <xdr:col>24</xdr:col>
      <xdr:colOff>63500</xdr:colOff>
      <xdr:row>97</xdr:row>
      <xdr:rowOff>55000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652219"/>
          <a:ext cx="838200" cy="3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138340</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26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115463</xdr:rowOff>
    </xdr:from>
    <xdr:to>
      <xdr:col>24</xdr:col>
      <xdr:colOff>114300</xdr:colOff>
      <xdr:row>97</xdr:row>
      <xdr:rowOff>45613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55000</xdr:rowOff>
    </xdr:from>
    <xdr:to>
      <xdr:col>19</xdr:col>
      <xdr:colOff>177800</xdr:colOff>
      <xdr:row>97</xdr:row>
      <xdr:rowOff>76817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685650"/>
          <a:ext cx="889000" cy="21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121041</xdr:rowOff>
    </xdr:from>
    <xdr:to>
      <xdr:col>20</xdr:col>
      <xdr:colOff>38100</xdr:colOff>
      <xdr:row>97</xdr:row>
      <xdr:rowOff>51191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80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67718</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35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76388</xdr:rowOff>
    </xdr:from>
    <xdr:to>
      <xdr:col>15</xdr:col>
      <xdr:colOff>50800</xdr:colOff>
      <xdr:row>97</xdr:row>
      <xdr:rowOff>76817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019300" y="16707038"/>
          <a:ext cx="889000" cy="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153064</xdr:rowOff>
    </xdr:from>
    <xdr:to>
      <xdr:col>15</xdr:col>
      <xdr:colOff>101600</xdr:colOff>
      <xdr:row>97</xdr:row>
      <xdr:rowOff>83214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61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99741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38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76388</xdr:rowOff>
    </xdr:from>
    <xdr:to>
      <xdr:col>10</xdr:col>
      <xdr:colOff>114300</xdr:colOff>
      <xdr:row>97</xdr:row>
      <xdr:rowOff>118202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707038"/>
          <a:ext cx="889000" cy="4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10613</xdr:rowOff>
    </xdr:from>
    <xdr:to>
      <xdr:col>10</xdr:col>
      <xdr:colOff>165100</xdr:colOff>
      <xdr:row>97</xdr:row>
      <xdr:rowOff>112213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4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128740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41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14990</xdr:rowOff>
    </xdr:from>
    <xdr:to>
      <xdr:col>6</xdr:col>
      <xdr:colOff>38100</xdr:colOff>
      <xdr:row>97</xdr:row>
      <xdr:rowOff>116590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4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133117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42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142219</xdr:rowOff>
    </xdr:from>
    <xdr:to>
      <xdr:col>24</xdr:col>
      <xdr:colOff>114300</xdr:colOff>
      <xdr:row>97</xdr:row>
      <xdr:rowOff>72369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601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120646</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7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4200</xdr:rowOff>
    </xdr:from>
    <xdr:to>
      <xdr:col>20</xdr:col>
      <xdr:colOff>38100</xdr:colOff>
      <xdr:row>97</xdr:row>
      <xdr:rowOff>105800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63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96927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727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26017</xdr:rowOff>
    </xdr:from>
    <xdr:to>
      <xdr:col>15</xdr:col>
      <xdr:colOff>101600</xdr:colOff>
      <xdr:row>97</xdr:row>
      <xdr:rowOff>127617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65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118744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749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25588</xdr:rowOff>
    </xdr:from>
    <xdr:to>
      <xdr:col>10</xdr:col>
      <xdr:colOff>165100</xdr:colOff>
      <xdr:row>97</xdr:row>
      <xdr:rowOff>127188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65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118315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74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67402</xdr:rowOff>
    </xdr:from>
    <xdr:to>
      <xdr:col>6</xdr:col>
      <xdr:colOff>38100</xdr:colOff>
      <xdr:row>97</xdr:row>
      <xdr:rowOff>169002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6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160129</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79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121412</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6122162"/>
          <a:ext cx="1270" cy="608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68089</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89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35</xdr:row>
      <xdr:rowOff>121412</xdr:rowOff>
    </xdr:from>
    <xdr:to>
      <xdr:col>55</xdr:col>
      <xdr:colOff>88900</xdr:colOff>
      <xdr:row>35</xdr:row>
      <xdr:rowOff>121412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122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109982</xdr:rowOff>
    </xdr:from>
    <xdr:to>
      <xdr:col>55</xdr:col>
      <xdr:colOff>0</xdr:colOff>
      <xdr:row>38</xdr:row>
      <xdr:rowOff>27051</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5253482"/>
          <a:ext cx="838200" cy="128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70375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854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91948</xdr:rowOff>
    </xdr:from>
    <xdr:to>
      <xdr:col>55</xdr:col>
      <xdr:colOff>50800</xdr:colOff>
      <xdr:row>39</xdr:row>
      <xdr:rowOff>22098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60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109982</xdr:rowOff>
    </xdr:from>
    <xdr:to>
      <xdr:col>50</xdr:col>
      <xdr:colOff>114300</xdr:colOff>
      <xdr:row>37</xdr:row>
      <xdr:rowOff>134366</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5253482"/>
          <a:ext cx="889000" cy="122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71374</xdr:rowOff>
    </xdr:from>
    <xdr:to>
      <xdr:col>50</xdr:col>
      <xdr:colOff>165100</xdr:colOff>
      <xdr:row>39</xdr:row>
      <xdr:rowOff>1524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164101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67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106680</xdr:rowOff>
    </xdr:from>
    <xdr:to>
      <xdr:col>45</xdr:col>
      <xdr:colOff>177800</xdr:colOff>
      <xdr:row>37</xdr:row>
      <xdr:rowOff>134366</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450330"/>
          <a:ext cx="889000" cy="2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98806</xdr:rowOff>
    </xdr:from>
    <xdr:to>
      <xdr:col>46</xdr:col>
      <xdr:colOff>38100</xdr:colOff>
      <xdr:row>39</xdr:row>
      <xdr:rowOff>28956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20083</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706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106680</xdr:rowOff>
    </xdr:from>
    <xdr:to>
      <xdr:col>41</xdr:col>
      <xdr:colOff>50800</xdr:colOff>
      <xdr:row>37</xdr:row>
      <xdr:rowOff>144272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450330"/>
          <a:ext cx="889000" cy="37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90805</xdr:rowOff>
    </xdr:from>
    <xdr:to>
      <xdr:col>41</xdr:col>
      <xdr:colOff>101600</xdr:colOff>
      <xdr:row>39</xdr:row>
      <xdr:rowOff>20955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12082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698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80264</xdr:rowOff>
    </xdr:from>
    <xdr:to>
      <xdr:col>36</xdr:col>
      <xdr:colOff>165100</xdr:colOff>
      <xdr:row>39</xdr:row>
      <xdr:rowOff>10414</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1541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688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147701</xdr:rowOff>
    </xdr:from>
    <xdr:to>
      <xdr:col>55</xdr:col>
      <xdr:colOff>50800</xdr:colOff>
      <xdr:row>38</xdr:row>
      <xdr:rowOff>77851</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49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170578</xdr:rowOff>
    </xdr:from>
    <xdr:ext cx="469744"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34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59182</xdr:rowOff>
    </xdr:from>
    <xdr:to>
      <xdr:col>50</xdr:col>
      <xdr:colOff>165100</xdr:colOff>
      <xdr:row>30</xdr:row>
      <xdr:rowOff>160782</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520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29</xdr:row>
      <xdr:rowOff>5859</xdr:rowOff>
    </xdr:from>
    <xdr:ext cx="534377"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372111" y="4977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83566</xdr:rowOff>
    </xdr:from>
    <xdr:to>
      <xdr:col>46</xdr:col>
      <xdr:colOff>38100</xdr:colOff>
      <xdr:row>38</xdr:row>
      <xdr:rowOff>13715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4272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30243</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620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55880</xdr:rowOff>
    </xdr:from>
    <xdr:to>
      <xdr:col>41</xdr:col>
      <xdr:colOff>101600</xdr:colOff>
      <xdr:row>37</xdr:row>
      <xdr:rowOff>157480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39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2557</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93472</xdr:rowOff>
    </xdr:from>
    <xdr:to>
      <xdr:col>36</xdr:col>
      <xdr:colOff>165100</xdr:colOff>
      <xdr:row>38</xdr:row>
      <xdr:rowOff>23622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43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40149</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6212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37965</xdr:rowOff>
    </xdr:from>
    <xdr:to>
      <xdr:col>54</xdr:col>
      <xdr:colOff>189865</xdr:colOff>
      <xdr:row>59</xdr:row>
      <xdr:rowOff>31450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781915"/>
          <a:ext cx="1270" cy="1365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35277</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15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31450</xdr:rowOff>
    </xdr:from>
    <xdr:to>
      <xdr:col>55</xdr:col>
      <xdr:colOff>88900</xdr:colOff>
      <xdr:row>59</xdr:row>
      <xdr:rowOff>31450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147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156092</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55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180,851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37965</xdr:rowOff>
    </xdr:from>
    <xdr:to>
      <xdr:col>55</xdr:col>
      <xdr:colOff>88900</xdr:colOff>
      <xdr:row>51</xdr:row>
      <xdr:rowOff>37965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78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139174</xdr:rowOff>
    </xdr:from>
    <xdr:to>
      <xdr:col>55</xdr:col>
      <xdr:colOff>0</xdr:colOff>
      <xdr:row>58</xdr:row>
      <xdr:rowOff>143297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10083274"/>
          <a:ext cx="838200" cy="4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121051</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722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98174</xdr:rowOff>
    </xdr:from>
    <xdr:to>
      <xdr:col>55</xdr:col>
      <xdr:colOff>50800</xdr:colOff>
      <xdr:row>58</xdr:row>
      <xdr:rowOff>28324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115963</xdr:rowOff>
    </xdr:from>
    <xdr:to>
      <xdr:col>50</xdr:col>
      <xdr:colOff>114300</xdr:colOff>
      <xdr:row>58</xdr:row>
      <xdr:rowOff>143297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8750300" y="10060063"/>
          <a:ext cx="889000" cy="27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106144</xdr:rowOff>
    </xdr:from>
    <xdr:to>
      <xdr:col>50</xdr:col>
      <xdr:colOff>165100</xdr:colOff>
      <xdr:row>58</xdr:row>
      <xdr:rowOff>36294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52821</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115963</xdr:rowOff>
    </xdr:from>
    <xdr:to>
      <xdr:col>45</xdr:col>
      <xdr:colOff>177800</xdr:colOff>
      <xdr:row>58</xdr:row>
      <xdr:rowOff>139845</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7861300" y="10060063"/>
          <a:ext cx="889000" cy="2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84076</xdr:rowOff>
    </xdr:from>
    <xdr:to>
      <xdr:col>46</xdr:col>
      <xdr:colOff>38100</xdr:colOff>
      <xdr:row>58</xdr:row>
      <xdr:rowOff>14226</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30753</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124758</xdr:rowOff>
    </xdr:from>
    <xdr:to>
      <xdr:col>41</xdr:col>
      <xdr:colOff>50800</xdr:colOff>
      <xdr:row>58</xdr:row>
      <xdr:rowOff>139845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068858"/>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116416</xdr:rowOff>
    </xdr:from>
    <xdr:to>
      <xdr:col>41</xdr:col>
      <xdr:colOff>101600</xdr:colOff>
      <xdr:row>58</xdr:row>
      <xdr:rowOff>46566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63093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118611</xdr:rowOff>
    </xdr:from>
    <xdr:to>
      <xdr:col>36</xdr:col>
      <xdr:colOff>165100</xdr:colOff>
      <xdr:row>58</xdr:row>
      <xdr:rowOff>48761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65288</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88374</xdr:rowOff>
    </xdr:from>
    <xdr:to>
      <xdr:col>55</xdr:col>
      <xdr:colOff>50800</xdr:colOff>
      <xdr:row>59</xdr:row>
      <xdr:rowOff>18524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1003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3301</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94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92497</xdr:rowOff>
    </xdr:from>
    <xdr:to>
      <xdr:col>50</xdr:col>
      <xdr:colOff>165100</xdr:colOff>
      <xdr:row>59</xdr:row>
      <xdr:rowOff>22647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3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13774</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1012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65163</xdr:rowOff>
    </xdr:from>
    <xdr:to>
      <xdr:col>46</xdr:col>
      <xdr:colOff>38100</xdr:colOff>
      <xdr:row>58</xdr:row>
      <xdr:rowOff>166763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00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157890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101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89045</xdr:rowOff>
    </xdr:from>
    <xdr:to>
      <xdr:col>41</xdr:col>
      <xdr:colOff>101600</xdr:colOff>
      <xdr:row>59</xdr:row>
      <xdr:rowOff>19195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3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10322</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10125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73958</xdr:rowOff>
    </xdr:from>
    <xdr:to>
      <xdr:col>36</xdr:col>
      <xdr:colOff>165100</xdr:colOff>
      <xdr:row>59</xdr:row>
      <xdr:rowOff>4108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18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166685</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110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160033</xdr:rowOff>
    </xdr:from>
    <xdr:to>
      <xdr:col>54</xdr:col>
      <xdr:colOff>189865</xdr:colOff>
      <xdr:row>79</xdr:row>
      <xdr:rowOff>16078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1990083"/>
          <a:ext cx="1270" cy="1570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19905</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64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16078</xdr:rowOff>
    </xdr:from>
    <xdr:to>
      <xdr:col>55</xdr:col>
      <xdr:colOff>88900</xdr:colOff>
      <xdr:row>79</xdr:row>
      <xdr:rowOff>16078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60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106710</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7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160033</xdr:rowOff>
    </xdr:from>
    <xdr:to>
      <xdr:col>55</xdr:col>
      <xdr:colOff>88900</xdr:colOff>
      <xdr:row>69</xdr:row>
      <xdr:rowOff>160033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19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93802</xdr:rowOff>
    </xdr:from>
    <xdr:to>
      <xdr:col>55</xdr:col>
      <xdr:colOff>0</xdr:colOff>
      <xdr:row>76</xdr:row>
      <xdr:rowOff>128029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2952552"/>
          <a:ext cx="838200" cy="20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138955</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69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160528</xdr:rowOff>
    </xdr:from>
    <xdr:to>
      <xdr:col>55</xdr:col>
      <xdr:colOff>50800</xdr:colOff>
      <xdr:row>77</xdr:row>
      <xdr:rowOff>90678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190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12560</xdr:rowOff>
    </xdr:from>
    <xdr:to>
      <xdr:col>50</xdr:col>
      <xdr:colOff>114300</xdr:colOff>
      <xdr:row>76</xdr:row>
      <xdr:rowOff>128029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042760"/>
          <a:ext cx="889000" cy="115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1676</xdr:rowOff>
    </xdr:from>
    <xdr:to>
      <xdr:col>50</xdr:col>
      <xdr:colOff>165100</xdr:colOff>
      <xdr:row>77</xdr:row>
      <xdr:rowOff>103276</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0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94403</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29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12560</xdr:rowOff>
    </xdr:from>
    <xdr:to>
      <xdr:col>45</xdr:col>
      <xdr:colOff>177800</xdr:colOff>
      <xdr:row>77</xdr:row>
      <xdr:rowOff>105614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7861300" y="13042760"/>
          <a:ext cx="889000" cy="26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141846</xdr:rowOff>
    </xdr:from>
    <xdr:to>
      <xdr:col>46</xdr:col>
      <xdr:colOff>38100</xdr:colOff>
      <xdr:row>77</xdr:row>
      <xdr:rowOff>71996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63123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264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30874</xdr:rowOff>
    </xdr:from>
    <xdr:to>
      <xdr:col>41</xdr:col>
      <xdr:colOff>50800</xdr:colOff>
      <xdr:row>77</xdr:row>
      <xdr:rowOff>105614</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3061074"/>
          <a:ext cx="889000" cy="24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98146</xdr:rowOff>
    </xdr:from>
    <xdr:to>
      <xdr:col>41</xdr:col>
      <xdr:colOff>101600</xdr:colOff>
      <xdr:row>78</xdr:row>
      <xdr:rowOff>28296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19423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392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141185</xdr:rowOff>
    </xdr:from>
    <xdr:to>
      <xdr:col>36</xdr:col>
      <xdr:colOff>165100</xdr:colOff>
      <xdr:row>78</xdr:row>
      <xdr:rowOff>71335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62462</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43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43002</xdr:rowOff>
    </xdr:from>
    <xdr:to>
      <xdr:col>55</xdr:col>
      <xdr:colOff>50800</xdr:colOff>
      <xdr:row>75</xdr:row>
      <xdr:rowOff>144602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290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65879</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75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77229</xdr:rowOff>
    </xdr:from>
    <xdr:to>
      <xdr:col>50</xdr:col>
      <xdr:colOff>165100</xdr:colOff>
      <xdr:row>77</xdr:row>
      <xdr:rowOff>7379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10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23906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88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133210</xdr:rowOff>
    </xdr:from>
    <xdr:to>
      <xdr:col>46</xdr:col>
      <xdr:colOff>38100</xdr:colOff>
      <xdr:row>76</xdr:row>
      <xdr:rowOff>63360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9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79887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76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54814</xdr:rowOff>
    </xdr:from>
    <xdr:to>
      <xdr:col>41</xdr:col>
      <xdr:colOff>101600</xdr:colOff>
      <xdr:row>77</xdr:row>
      <xdr:rowOff>156414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25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1491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03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151524</xdr:rowOff>
    </xdr:from>
    <xdr:to>
      <xdr:col>36</xdr:col>
      <xdr:colOff>165100</xdr:colOff>
      <xdr:row>76</xdr:row>
      <xdr:rowOff>81674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0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98201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785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94421</xdr:rowOff>
    </xdr:from>
    <xdr:to>
      <xdr:col>54</xdr:col>
      <xdr:colOff>189865</xdr:colOff>
      <xdr:row>97</xdr:row>
      <xdr:rowOff>83762</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524921"/>
          <a:ext cx="1270" cy="118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87589</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71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83762</xdr:rowOff>
    </xdr:from>
    <xdr:to>
      <xdr:col>55</xdr:col>
      <xdr:colOff>88900</xdr:colOff>
      <xdr:row>97</xdr:row>
      <xdr:rowOff>83762</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71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41098</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30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227,923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94421</xdr:rowOff>
    </xdr:from>
    <xdr:to>
      <xdr:col>55</xdr:col>
      <xdr:colOff>88900</xdr:colOff>
      <xdr:row>90</xdr:row>
      <xdr:rowOff>94421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52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154879</xdr:rowOff>
    </xdr:from>
    <xdr:to>
      <xdr:col>55</xdr:col>
      <xdr:colOff>0</xdr:colOff>
      <xdr:row>94</xdr:row>
      <xdr:rowOff>58398</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099729"/>
          <a:ext cx="838200" cy="7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103240</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390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124813</xdr:rowOff>
    </xdr:from>
    <xdr:to>
      <xdr:col>55</xdr:col>
      <xdr:colOff>50800</xdr:colOff>
      <xdr:row>96</xdr:row>
      <xdr:rowOff>54963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1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58398</xdr:rowOff>
    </xdr:from>
    <xdr:to>
      <xdr:col>50</xdr:col>
      <xdr:colOff>114300</xdr:colOff>
      <xdr:row>94</xdr:row>
      <xdr:rowOff>100901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174698"/>
          <a:ext cx="889000" cy="4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141918</xdr:rowOff>
    </xdr:from>
    <xdr:to>
      <xdr:col>50</xdr:col>
      <xdr:colOff>165100</xdr:colOff>
      <xdr:row>96</xdr:row>
      <xdr:rowOff>72068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2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63195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2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100901</xdr:rowOff>
    </xdr:from>
    <xdr:to>
      <xdr:col>45</xdr:col>
      <xdr:colOff>177800</xdr:colOff>
      <xdr:row>94</xdr:row>
      <xdr:rowOff>155417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217201"/>
          <a:ext cx="889000" cy="5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128139</xdr:rowOff>
    </xdr:from>
    <xdr:to>
      <xdr:col>46</xdr:col>
      <xdr:colOff>38100</xdr:colOff>
      <xdr:row>96</xdr:row>
      <xdr:rowOff>58289</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49416</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0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155417</xdr:rowOff>
    </xdr:from>
    <xdr:to>
      <xdr:col>41</xdr:col>
      <xdr:colOff>50800</xdr:colOff>
      <xdr:row>94</xdr:row>
      <xdr:rowOff>158142</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271717"/>
          <a:ext cx="889000" cy="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162829</xdr:rowOff>
    </xdr:from>
    <xdr:to>
      <xdr:col>41</xdr:col>
      <xdr:colOff>101600</xdr:colOff>
      <xdr:row>96</xdr:row>
      <xdr:rowOff>92979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84106</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54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150611</xdr:rowOff>
    </xdr:from>
    <xdr:to>
      <xdr:col>36</xdr:col>
      <xdr:colOff>165100</xdr:colOff>
      <xdr:row>96</xdr:row>
      <xdr:rowOff>80761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71888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53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104079</xdr:rowOff>
    </xdr:from>
    <xdr:to>
      <xdr:col>55</xdr:col>
      <xdr:colOff>50800</xdr:colOff>
      <xdr:row>94</xdr:row>
      <xdr:rowOff>34229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04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126956</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590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7598</xdr:rowOff>
    </xdr:from>
    <xdr:to>
      <xdr:col>50</xdr:col>
      <xdr:colOff>165100</xdr:colOff>
      <xdr:row>94</xdr:row>
      <xdr:rowOff>109198</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12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125725</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58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50101</xdr:rowOff>
    </xdr:from>
    <xdr:to>
      <xdr:col>46</xdr:col>
      <xdr:colOff>38100</xdr:colOff>
      <xdr:row>94</xdr:row>
      <xdr:rowOff>151701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16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168228</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594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104617</xdr:rowOff>
    </xdr:from>
    <xdr:to>
      <xdr:col>41</xdr:col>
      <xdr:colOff>101600</xdr:colOff>
      <xdr:row>95</xdr:row>
      <xdr:rowOff>34767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22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51294</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599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107342</xdr:rowOff>
    </xdr:from>
    <xdr:to>
      <xdr:col>36</xdr:col>
      <xdr:colOff>165100</xdr:colOff>
      <xdr:row>95</xdr:row>
      <xdr:rowOff>37492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22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54019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599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169761</xdr:rowOff>
    </xdr:from>
    <xdr:to>
      <xdr:col>85</xdr:col>
      <xdr:colOff>126364</xdr:colOff>
      <xdr:row>38</xdr:row>
      <xdr:rowOff>28421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313261"/>
          <a:ext cx="1269" cy="1230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32248</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54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28421</xdr:rowOff>
    </xdr:from>
    <xdr:to>
      <xdr:col>86</xdr:col>
      <xdr:colOff>25400</xdr:colOff>
      <xdr:row>38</xdr:row>
      <xdr:rowOff>28421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43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116438</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8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90,159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169761</xdr:rowOff>
    </xdr:from>
    <xdr:to>
      <xdr:col>86</xdr:col>
      <xdr:colOff>25400</xdr:colOff>
      <xdr:row>30</xdr:row>
      <xdr:rowOff>169761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31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60506</xdr:rowOff>
    </xdr:from>
    <xdr:to>
      <xdr:col>85</xdr:col>
      <xdr:colOff>127000</xdr:colOff>
      <xdr:row>37</xdr:row>
      <xdr:rowOff>67005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404156"/>
          <a:ext cx="838200" cy="6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140956</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1417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118079</xdr:rowOff>
    </xdr:from>
    <xdr:to>
      <xdr:col>85</xdr:col>
      <xdr:colOff>177800</xdr:colOff>
      <xdr:row>37</xdr:row>
      <xdr:rowOff>48229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290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12157</xdr:rowOff>
    </xdr:from>
    <xdr:to>
      <xdr:col>81</xdr:col>
      <xdr:colOff>50800</xdr:colOff>
      <xdr:row>37</xdr:row>
      <xdr:rowOff>67005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355807"/>
          <a:ext cx="889000" cy="5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93635</xdr:rowOff>
    </xdr:from>
    <xdr:to>
      <xdr:col>81</xdr:col>
      <xdr:colOff>101600</xdr:colOff>
      <xdr:row>37</xdr:row>
      <xdr:rowOff>23785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40312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04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166740</xdr:rowOff>
    </xdr:from>
    <xdr:to>
      <xdr:col>76</xdr:col>
      <xdr:colOff>114300</xdr:colOff>
      <xdr:row>37</xdr:row>
      <xdr:rowOff>12157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6338940"/>
          <a:ext cx="889000" cy="1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36469</xdr:rowOff>
    </xdr:from>
    <xdr:to>
      <xdr:col>76</xdr:col>
      <xdr:colOff>165100</xdr:colOff>
      <xdr:row>36</xdr:row>
      <xdr:rowOff>138069</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154596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598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166740</xdr:rowOff>
    </xdr:from>
    <xdr:to>
      <xdr:col>71</xdr:col>
      <xdr:colOff>177800</xdr:colOff>
      <xdr:row>37</xdr:row>
      <xdr:rowOff>63054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338940"/>
          <a:ext cx="889000" cy="6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107237</xdr:rowOff>
    </xdr:from>
    <xdr:to>
      <xdr:col>72</xdr:col>
      <xdr:colOff>38100</xdr:colOff>
      <xdr:row>37</xdr:row>
      <xdr:rowOff>37387</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53914</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97962</xdr:rowOff>
    </xdr:from>
    <xdr:to>
      <xdr:col>67</xdr:col>
      <xdr:colOff>101600</xdr:colOff>
      <xdr:row>37</xdr:row>
      <xdr:rowOff>28112</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44639</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9706</xdr:rowOff>
    </xdr:from>
    <xdr:to>
      <xdr:col>85</xdr:col>
      <xdr:colOff>177800</xdr:colOff>
      <xdr:row>37</xdr:row>
      <xdr:rowOff>111306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35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159583</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3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16205</xdr:rowOff>
    </xdr:from>
    <xdr:to>
      <xdr:col>81</xdr:col>
      <xdr:colOff>101600</xdr:colOff>
      <xdr:row>37</xdr:row>
      <xdr:rowOff>117805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3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108932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45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132807</xdr:rowOff>
    </xdr:from>
    <xdr:to>
      <xdr:col>76</xdr:col>
      <xdr:colOff>165100</xdr:colOff>
      <xdr:row>37</xdr:row>
      <xdr:rowOff>62957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305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54084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39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115940</xdr:rowOff>
    </xdr:from>
    <xdr:to>
      <xdr:col>72</xdr:col>
      <xdr:colOff>38100</xdr:colOff>
      <xdr:row>37</xdr:row>
      <xdr:rowOff>46090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28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37217</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38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12254</xdr:rowOff>
    </xdr:from>
    <xdr:to>
      <xdr:col>67</xdr:col>
      <xdr:colOff>101600</xdr:colOff>
      <xdr:row>37</xdr:row>
      <xdr:rowOff>113854</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35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104981</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448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58949</xdr:rowOff>
    </xdr:from>
    <xdr:to>
      <xdr:col>85</xdr:col>
      <xdr:colOff>126364</xdr:colOff>
      <xdr:row>57</xdr:row>
      <xdr:rowOff>166245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02899"/>
          <a:ext cx="1269" cy="1135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170072</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994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166245</xdr:rowOff>
    </xdr:from>
    <xdr:to>
      <xdr:col>86</xdr:col>
      <xdr:colOff>25400</xdr:colOff>
      <xdr:row>57</xdr:row>
      <xdr:rowOff>166245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993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5626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78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58949</xdr:rowOff>
    </xdr:from>
    <xdr:to>
      <xdr:col>86</xdr:col>
      <xdr:colOff>25400</xdr:colOff>
      <xdr:row>51</xdr:row>
      <xdr:rowOff>58949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02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48096</xdr:rowOff>
    </xdr:from>
    <xdr:to>
      <xdr:col>85</xdr:col>
      <xdr:colOff>127000</xdr:colOff>
      <xdr:row>57</xdr:row>
      <xdr:rowOff>110165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820746"/>
          <a:ext cx="838200" cy="6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135465</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565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112588</xdr:rowOff>
    </xdr:from>
    <xdr:to>
      <xdr:col>85</xdr:col>
      <xdr:colOff>177800</xdr:colOff>
      <xdr:row>57</xdr:row>
      <xdr:rowOff>42738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71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110165</xdr:rowOff>
    </xdr:from>
    <xdr:to>
      <xdr:col>81</xdr:col>
      <xdr:colOff>50800</xdr:colOff>
      <xdr:row>57</xdr:row>
      <xdr:rowOff>113114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882815"/>
          <a:ext cx="889000" cy="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115157</xdr:rowOff>
    </xdr:from>
    <xdr:to>
      <xdr:col>81</xdr:col>
      <xdr:colOff>101600</xdr:colOff>
      <xdr:row>57</xdr:row>
      <xdr:rowOff>45307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61834</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49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113114</xdr:rowOff>
    </xdr:from>
    <xdr:to>
      <xdr:col>76</xdr:col>
      <xdr:colOff>114300</xdr:colOff>
      <xdr:row>57</xdr:row>
      <xdr:rowOff>152593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885764"/>
          <a:ext cx="889000" cy="3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65610</xdr:rowOff>
    </xdr:from>
    <xdr:to>
      <xdr:col>76</xdr:col>
      <xdr:colOff>165100</xdr:colOff>
      <xdr:row>56</xdr:row>
      <xdr:rowOff>167210</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12287</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152593</xdr:rowOff>
    </xdr:from>
    <xdr:to>
      <xdr:col>71</xdr:col>
      <xdr:colOff>177800</xdr:colOff>
      <xdr:row>57</xdr:row>
      <xdr:rowOff>166876</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925243"/>
          <a:ext cx="889000" cy="1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98758</xdr:rowOff>
    </xdr:from>
    <xdr:to>
      <xdr:col>72</xdr:col>
      <xdr:colOff>38100</xdr:colOff>
      <xdr:row>57</xdr:row>
      <xdr:rowOff>28908</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45435</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141715</xdr:rowOff>
    </xdr:from>
    <xdr:to>
      <xdr:col>67</xdr:col>
      <xdr:colOff>101600</xdr:colOff>
      <xdr:row>57</xdr:row>
      <xdr:rowOff>71865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88392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168746</xdr:rowOff>
    </xdr:from>
    <xdr:to>
      <xdr:col>85</xdr:col>
      <xdr:colOff>177800</xdr:colOff>
      <xdr:row>57</xdr:row>
      <xdr:rowOff>98896</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76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91015</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69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59365</xdr:rowOff>
    </xdr:from>
    <xdr:to>
      <xdr:col>81</xdr:col>
      <xdr:colOff>101600</xdr:colOff>
      <xdr:row>57</xdr:row>
      <xdr:rowOff>160965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83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152092</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92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62314</xdr:rowOff>
    </xdr:from>
    <xdr:to>
      <xdr:col>76</xdr:col>
      <xdr:colOff>165100</xdr:colOff>
      <xdr:row>57</xdr:row>
      <xdr:rowOff>163914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83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155041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92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101793</xdr:rowOff>
    </xdr:from>
    <xdr:to>
      <xdr:col>72</xdr:col>
      <xdr:colOff>38100</xdr:colOff>
      <xdr:row>58</xdr:row>
      <xdr:rowOff>31943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87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23070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96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116076</xdr:rowOff>
    </xdr:from>
    <xdr:to>
      <xdr:col>67</xdr:col>
      <xdr:colOff>101600</xdr:colOff>
      <xdr:row>58</xdr:row>
      <xdr:rowOff>46226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88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37353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998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148844</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321794"/>
          <a:ext cx="1269" cy="126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95521</xdr:rowOff>
    </xdr:from>
    <xdr:ext cx="534377"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097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148844</xdr:rowOff>
    </xdr:from>
    <xdr:to>
      <xdr:col>86</xdr:col>
      <xdr:colOff>25400</xdr:colOff>
      <xdr:row>71</xdr:row>
      <xdr:rowOff>148844</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32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56818</xdr:rowOff>
    </xdr:from>
    <xdr:ext cx="469744"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58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33941</xdr:rowOff>
    </xdr:from>
    <xdr:to>
      <xdr:col>85</xdr:col>
      <xdr:colOff>177800</xdr:colOff>
      <xdr:row>78</xdr:row>
      <xdr:rowOff>135541</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0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33407</xdr:rowOff>
    </xdr:from>
    <xdr:to>
      <xdr:col>81</xdr:col>
      <xdr:colOff>101600</xdr:colOff>
      <xdr:row>78</xdr:row>
      <xdr:rowOff>135007</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151534</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46428" y="13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65106</xdr:rowOff>
    </xdr:from>
    <xdr:to>
      <xdr:col>76</xdr:col>
      <xdr:colOff>165100</xdr:colOff>
      <xdr:row>78</xdr:row>
      <xdr:rowOff>166706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11783</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57428" y="1321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162522</xdr:rowOff>
    </xdr:from>
    <xdr:to>
      <xdr:col>71</xdr:col>
      <xdr:colOff>177800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35622"/>
          <a:ext cx="889000" cy="5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40590</xdr:rowOff>
    </xdr:from>
    <xdr:to>
      <xdr:col>72</xdr:col>
      <xdr:colOff>38100</xdr:colOff>
      <xdr:row>78</xdr:row>
      <xdr:rowOff>142190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158717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68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75718</xdr:rowOff>
    </xdr:from>
    <xdr:to>
      <xdr:col>67</xdr:col>
      <xdr:colOff>101600</xdr:colOff>
      <xdr:row>79</xdr:row>
      <xdr:rowOff>5868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22395</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79428"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111722</xdr:rowOff>
    </xdr:from>
    <xdr:to>
      <xdr:col>67</xdr:col>
      <xdr:colOff>101600</xdr:colOff>
      <xdr:row>79</xdr:row>
      <xdr:rowOff>41872</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8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32999</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79428" y="13577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a:extLst>
            <a:ext uri="{FF2B5EF4-FFF2-40B4-BE49-F238E27FC236}">
              <a16:creationId xmlns:a16="http://schemas.microsoft.com/office/drawing/2014/main" id="{00000000-0008-0000-07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76857</xdr:rowOff>
    </xdr:from>
    <xdr:to>
      <xdr:col>85</xdr:col>
      <xdr:colOff>126364</xdr:colOff>
      <xdr:row>99</xdr:row>
      <xdr:rowOff>11768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6317595" y="15678807"/>
          <a:ext cx="1269" cy="1306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15595</xdr:rowOff>
    </xdr:from>
    <xdr:ext cx="469744" cy="259045"/>
    <xdr:sp macro="" textlink="">
      <xdr:nvSpPr>
        <xdr:cNvPr id="681" name="公債費最小値テキスト">
          <a:extLst>
            <a:ext uri="{FF2B5EF4-FFF2-40B4-BE49-F238E27FC236}">
              <a16:creationId xmlns:a16="http://schemas.microsoft.com/office/drawing/2014/main" id="{00000000-0008-0000-0700-0000A9020000}"/>
            </a:ext>
          </a:extLst>
        </xdr:cNvPr>
        <xdr:cNvSpPr txBox="1"/>
      </xdr:nvSpPr>
      <xdr:spPr>
        <a:xfrm>
          <a:off x="16370300" y="16989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11768</xdr:rowOff>
    </xdr:from>
    <xdr:to>
      <xdr:col>86</xdr:col>
      <xdr:colOff>25400</xdr:colOff>
      <xdr:row>99</xdr:row>
      <xdr:rowOff>11768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6985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23534</xdr:rowOff>
    </xdr:from>
    <xdr:ext cx="599010" cy="259045"/>
    <xdr:sp macro="" textlink="">
      <xdr:nvSpPr>
        <xdr:cNvPr id="683" name="公債費最大値テキスト">
          <a:extLst>
            <a:ext uri="{FF2B5EF4-FFF2-40B4-BE49-F238E27FC236}">
              <a16:creationId xmlns:a16="http://schemas.microsoft.com/office/drawing/2014/main" id="{00000000-0008-0000-0700-0000AB020000}"/>
            </a:ext>
          </a:extLst>
        </xdr:cNvPr>
        <xdr:cNvSpPr txBox="1"/>
      </xdr:nvSpPr>
      <xdr:spPr>
        <a:xfrm>
          <a:off x="16370300" y="15454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175,747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76857</xdr:rowOff>
    </xdr:from>
    <xdr:to>
      <xdr:col>86</xdr:col>
      <xdr:colOff>25400</xdr:colOff>
      <xdr:row>91</xdr:row>
      <xdr:rowOff>76857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567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165891</xdr:rowOff>
    </xdr:from>
    <xdr:to>
      <xdr:col>85</xdr:col>
      <xdr:colOff>127000</xdr:colOff>
      <xdr:row>95</xdr:row>
      <xdr:rowOff>1504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5481300" y="16282191"/>
          <a:ext cx="838200" cy="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5407</xdr:rowOff>
    </xdr:from>
    <xdr:ext cx="534377" cy="259045"/>
    <xdr:sp macro="" textlink="">
      <xdr:nvSpPr>
        <xdr:cNvPr id="686" name="公債費平均値テキスト">
          <a:extLst>
            <a:ext uri="{FF2B5EF4-FFF2-40B4-BE49-F238E27FC236}">
              <a16:creationId xmlns:a16="http://schemas.microsoft.com/office/drawing/2014/main" id="{00000000-0008-0000-0700-0000AE020000}"/>
            </a:ext>
          </a:extLst>
        </xdr:cNvPr>
        <xdr:cNvSpPr txBox="1"/>
      </xdr:nvSpPr>
      <xdr:spPr>
        <a:xfrm>
          <a:off x="16370300" y="16464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26980</xdr:rowOff>
    </xdr:from>
    <xdr:to>
      <xdr:col>85</xdr:col>
      <xdr:colOff>177800</xdr:colOff>
      <xdr:row>96</xdr:row>
      <xdr:rowOff>128580</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6268700" y="164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165891</xdr:rowOff>
    </xdr:from>
    <xdr:to>
      <xdr:col>81</xdr:col>
      <xdr:colOff>50800</xdr:colOff>
      <xdr:row>95</xdr:row>
      <xdr:rowOff>13026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4592300" y="16282191"/>
          <a:ext cx="889000" cy="1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52316</xdr:rowOff>
    </xdr:from>
    <xdr:to>
      <xdr:col>81</xdr:col>
      <xdr:colOff>101600</xdr:colOff>
      <xdr:row>96</xdr:row>
      <xdr:rowOff>153916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5430500" y="1651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145043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5214111" y="1660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13026</xdr:rowOff>
    </xdr:from>
    <xdr:to>
      <xdr:col>76</xdr:col>
      <xdr:colOff>114300</xdr:colOff>
      <xdr:row>95</xdr:row>
      <xdr:rowOff>71059</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3703300" y="16300776"/>
          <a:ext cx="889000" cy="5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66810</xdr:rowOff>
    </xdr:from>
    <xdr:to>
      <xdr:col>76</xdr:col>
      <xdr:colOff>165100</xdr:colOff>
      <xdr:row>96</xdr:row>
      <xdr:rowOff>168410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45415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159537</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325111" y="16618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71059</xdr:rowOff>
    </xdr:from>
    <xdr:to>
      <xdr:col>71</xdr:col>
      <xdr:colOff>177800</xdr:colOff>
      <xdr:row>95</xdr:row>
      <xdr:rowOff>75608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2814300" y="16358809"/>
          <a:ext cx="889000" cy="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96101</xdr:rowOff>
    </xdr:from>
    <xdr:to>
      <xdr:col>72</xdr:col>
      <xdr:colOff>38100</xdr:colOff>
      <xdr:row>97</xdr:row>
      <xdr:rowOff>26251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3652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17378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3436111" y="1664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109048</xdr:rowOff>
    </xdr:from>
    <xdr:to>
      <xdr:col>67</xdr:col>
      <xdr:colOff>101600</xdr:colOff>
      <xdr:row>97</xdr:row>
      <xdr:rowOff>39198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2763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30325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547111" y="1666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122154</xdr:rowOff>
    </xdr:from>
    <xdr:to>
      <xdr:col>85</xdr:col>
      <xdr:colOff>177800</xdr:colOff>
      <xdr:row>95</xdr:row>
      <xdr:rowOff>52304</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6268700" y="1623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145031</xdr:rowOff>
    </xdr:from>
    <xdr:ext cx="534377" cy="259045"/>
    <xdr:sp macro="" textlink="">
      <xdr:nvSpPr>
        <xdr:cNvPr id="705" name="公債費該当値テキスト">
          <a:extLst>
            <a:ext uri="{FF2B5EF4-FFF2-40B4-BE49-F238E27FC236}">
              <a16:creationId xmlns:a16="http://schemas.microsoft.com/office/drawing/2014/main" id="{00000000-0008-0000-0700-0000C1020000}"/>
            </a:ext>
          </a:extLst>
        </xdr:cNvPr>
        <xdr:cNvSpPr txBox="1"/>
      </xdr:nvSpPr>
      <xdr:spPr>
        <a:xfrm>
          <a:off x="16370300" y="1608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115091</xdr:rowOff>
    </xdr:from>
    <xdr:to>
      <xdr:col>81</xdr:col>
      <xdr:colOff>101600</xdr:colOff>
      <xdr:row>95</xdr:row>
      <xdr:rowOff>45241</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5430500" y="1623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61768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14111" y="1600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133676</xdr:rowOff>
    </xdr:from>
    <xdr:to>
      <xdr:col>76</xdr:col>
      <xdr:colOff>165100</xdr:colOff>
      <xdr:row>95</xdr:row>
      <xdr:rowOff>63826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4541500" y="162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80353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325111" y="16025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20259</xdr:rowOff>
    </xdr:from>
    <xdr:to>
      <xdr:col>72</xdr:col>
      <xdr:colOff>38100</xdr:colOff>
      <xdr:row>95</xdr:row>
      <xdr:rowOff>121859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3652500" y="1630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138386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3436111" y="1608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24808</xdr:rowOff>
    </xdr:from>
    <xdr:to>
      <xdr:col>67</xdr:col>
      <xdr:colOff>101600</xdr:colOff>
      <xdr:row>95</xdr:row>
      <xdr:rowOff>126408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2763500" y="1631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142935</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547111" y="160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155702</xdr:rowOff>
    </xdr:from>
    <xdr:to>
      <xdr:col>116</xdr:col>
      <xdr:colOff>62864</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299202"/>
          <a:ext cx="1269" cy="1431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51071</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737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102379</xdr:rowOff>
    </xdr:from>
    <xdr:ext cx="469744"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07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155702</xdr:rowOff>
    </xdr:from>
    <xdr:to>
      <xdr:col>116</xdr:col>
      <xdr:colOff>152400</xdr:colOff>
      <xdr:row>30</xdr:row>
      <xdr:rowOff>155702</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29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139971</xdr:rowOff>
    </xdr:from>
    <xdr:ext cx="313932"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836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117094</xdr:rowOff>
    </xdr:from>
    <xdr:to>
      <xdr:col>116</xdr:col>
      <xdr:colOff>114300</xdr:colOff>
      <xdr:row>39</xdr:row>
      <xdr:rowOff>47244</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6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77470</xdr:rowOff>
    </xdr:from>
    <xdr:to>
      <xdr:col>112</xdr:col>
      <xdr:colOff>38100</xdr:colOff>
      <xdr:row>39</xdr:row>
      <xdr:rowOff>7620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24147</xdr:rowOff>
    </xdr:from>
    <xdr:ext cx="378565"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4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131572</xdr:rowOff>
    </xdr:from>
    <xdr:to>
      <xdr:col>107</xdr:col>
      <xdr:colOff>101600</xdr:colOff>
      <xdr:row>39</xdr:row>
      <xdr:rowOff>61722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64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78249</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77333" y="6421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21844</xdr:rowOff>
    </xdr:from>
    <xdr:to>
      <xdr:col>102</xdr:col>
      <xdr:colOff>165100</xdr:colOff>
      <xdr:row>36</xdr:row>
      <xdr:rowOff>123444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19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139971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56017" y="5969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86614</xdr:rowOff>
    </xdr:from>
    <xdr:to>
      <xdr:col>98</xdr:col>
      <xdr:colOff>38100</xdr:colOff>
      <xdr:row>39</xdr:row>
      <xdr:rowOff>16764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33291</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7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95521</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6106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・総務費は、</a:t>
          </a:r>
          <a:r>
            <a:rPr kumimoji="1" lang="ja-JP" altLang="en-US" sz="1000" b="0" i="0" baseline="0">
              <a:solidFill>
                <a:schemeClr val="dk1"/>
              </a:solidFill>
              <a:effectLst/>
              <a:latin typeface="+mn-lt"/>
              <a:ea typeface="+mn-ea"/>
              <a:cs typeface="+mn-cs"/>
            </a:rPr>
            <a:t>基金への積立、再生可能エネルギー転換促進調査業務の実施により前年度より増加しているものの、他団体よりも低い水準となっている。</a:t>
          </a:r>
          <a:endParaRPr kumimoji="1" lang="en-US" altLang="ja-JP" sz="1000" b="0" i="0" baseline="0">
            <a:solidFill>
              <a:schemeClr val="dk1"/>
            </a:solidFill>
            <a:effectLst/>
            <a:latin typeface="+mn-lt"/>
            <a:ea typeface="+mn-ea"/>
            <a:cs typeface="+mn-cs"/>
          </a:endParaRPr>
        </a:p>
        <a:p>
          <a:pPr eaLnBrk="1" fontAlgn="auto" latinLnBrk="0" hangingPunct="1"/>
          <a:r>
            <a:rPr kumimoji="1" lang="ja-JP" altLang="ja-JP" sz="1000" b="0" i="0" baseline="0">
              <a:solidFill>
                <a:schemeClr val="dk1"/>
              </a:solidFill>
              <a:effectLst/>
              <a:latin typeface="+mn-lt"/>
              <a:ea typeface="+mn-ea"/>
              <a:cs typeface="+mn-cs"/>
            </a:rPr>
            <a:t>　・民生費は、障害介護給付金等の増により増加傾向にあり、令和</a:t>
          </a:r>
          <a:r>
            <a:rPr kumimoji="1" lang="ja-JP" altLang="en-US" sz="1000" b="0" i="0" baseline="0">
              <a:solidFill>
                <a:schemeClr val="dk1"/>
              </a:solidFill>
              <a:effectLst/>
              <a:latin typeface="+mn-lt"/>
              <a:ea typeface="+mn-ea"/>
              <a:cs typeface="+mn-cs"/>
            </a:rPr>
            <a:t>３・４</a:t>
          </a:r>
          <a:r>
            <a:rPr kumimoji="1" lang="ja-JP" altLang="ja-JP" sz="1000" b="0" i="0" baseline="0">
              <a:solidFill>
                <a:schemeClr val="dk1"/>
              </a:solidFill>
              <a:effectLst/>
              <a:latin typeface="+mn-lt"/>
              <a:ea typeface="+mn-ea"/>
              <a:cs typeface="+mn-cs"/>
            </a:rPr>
            <a:t>年度では保育所整備事業の実施により大きく増となっている。</a:t>
          </a:r>
          <a:endParaRPr kumimoji="1" lang="en-US" altLang="ja-JP" sz="1000" b="0" i="0" baseline="0">
            <a:solidFill>
              <a:schemeClr val="dk1"/>
            </a:solidFill>
            <a:effectLst/>
            <a:latin typeface="+mn-lt"/>
            <a:ea typeface="+mn-ea"/>
            <a:cs typeface="+mn-cs"/>
          </a:endParaRPr>
        </a:p>
        <a:p>
          <a:pPr eaLnBrk="1" fontAlgn="auto" latinLnBrk="0" hangingPunct="1"/>
          <a:r>
            <a:rPr kumimoji="1" lang="ja-JP" altLang="en-US" sz="1000" b="0" i="0" baseline="0">
              <a:solidFill>
                <a:schemeClr val="dk1"/>
              </a:solidFill>
              <a:effectLst/>
              <a:latin typeface="+mn-lt"/>
              <a:ea typeface="+mn-ea"/>
              <a:cs typeface="+mn-cs"/>
            </a:rPr>
            <a:t>　・労働費は、令和３年度に実施した人材開発センター大規模改修事業が終了したことにより大幅な減となっている。</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・商工費は、令和</a:t>
          </a:r>
          <a:r>
            <a:rPr kumimoji="1" lang="ja-JP" altLang="en-US" sz="1000" b="0" i="0" baseline="0">
              <a:solidFill>
                <a:schemeClr val="dk1"/>
              </a:solidFill>
              <a:effectLst/>
              <a:latin typeface="+mn-lt"/>
              <a:ea typeface="+mn-ea"/>
              <a:cs typeface="+mn-cs"/>
            </a:rPr>
            <a:t>４</a:t>
          </a:r>
          <a:r>
            <a:rPr kumimoji="1" lang="ja-JP" altLang="ja-JP" sz="1000" b="0" i="0" baseline="0">
              <a:solidFill>
                <a:schemeClr val="dk1"/>
              </a:solidFill>
              <a:effectLst/>
              <a:latin typeface="+mn-lt"/>
              <a:ea typeface="+mn-ea"/>
              <a:cs typeface="+mn-cs"/>
            </a:rPr>
            <a:t>年度に実施したプレミアム付商品券発行事業などにより大幅な</a:t>
          </a:r>
          <a:r>
            <a:rPr kumimoji="1" lang="ja-JP" altLang="en-US" sz="1000" b="0" i="0" baseline="0">
              <a:solidFill>
                <a:schemeClr val="dk1"/>
              </a:solidFill>
              <a:effectLst/>
              <a:latin typeface="+mn-lt"/>
              <a:ea typeface="+mn-ea"/>
              <a:cs typeface="+mn-cs"/>
            </a:rPr>
            <a:t>増と</a:t>
          </a:r>
          <a:r>
            <a:rPr kumimoji="1" lang="ja-JP" altLang="ja-JP" sz="1000" b="0" i="0" baseline="0">
              <a:solidFill>
                <a:schemeClr val="dk1"/>
              </a:solidFill>
              <a:effectLst/>
              <a:latin typeface="+mn-lt"/>
              <a:ea typeface="+mn-ea"/>
              <a:cs typeface="+mn-cs"/>
            </a:rPr>
            <a:t>なっている。</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土木費は、道路橋りょう事業、河川事業、公営住宅事業などの大型事業が多いことにより、類似団体平均と比較して高い水準となっている。今後においても計画的な事業実施により、事業費の平準化を目指す。</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・公債費は、類似団体平均に比べ高い水準にある。今後においても地方債の計画的な発行により、金額の圧縮を図っていく。 </a:t>
          </a:r>
          <a:endParaRPr lang="ja-JP" altLang="ja-JP" sz="11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50" b="0" i="0" baseline="0">
              <a:solidFill>
                <a:schemeClr val="dk1"/>
              </a:solidFill>
              <a:effectLst/>
              <a:latin typeface="+mn-lt"/>
              <a:ea typeface="+mn-ea"/>
              <a:cs typeface="+mn-cs"/>
            </a:rPr>
            <a:t>　実質収支額の標準財政規模比は平成２４年度以降減少傾向にあったが、令和元年度以降は普通交付税の増等の影響により増となり、実質単年度収支の比率も</a:t>
          </a:r>
          <a:r>
            <a:rPr kumimoji="1" lang="ja-JP" altLang="en-US" sz="1050" b="0" i="0" baseline="0">
              <a:solidFill>
                <a:schemeClr val="dk1"/>
              </a:solidFill>
              <a:effectLst/>
              <a:latin typeface="+mn-lt"/>
              <a:ea typeface="+mn-ea"/>
              <a:cs typeface="+mn-cs"/>
            </a:rPr>
            <a:t>プラスを維持している</a:t>
          </a:r>
          <a:r>
            <a:rPr kumimoji="1" lang="ja-JP" altLang="ja-JP" sz="1050" b="0" i="0" baseline="0">
              <a:solidFill>
                <a:schemeClr val="dk1"/>
              </a:solidFill>
              <a:effectLst/>
              <a:latin typeface="+mn-lt"/>
              <a:ea typeface="+mn-ea"/>
              <a:cs typeface="+mn-cs"/>
            </a:rPr>
            <a:t>。</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人口減に伴う町税等の減や公共施設の維持費等の増により、収支均衡を図ることが厳しい中、計画的な事業実施や経費圧縮、自主財源の確保を徹底して実施している。</a:t>
          </a:r>
          <a:endParaRPr lang="ja-JP" altLang="ja-JP" sz="1200">
            <a:effectLst/>
          </a:endParaRPr>
        </a:p>
        <a:p>
          <a:pPr eaLnBrk="1" fontAlgn="auto" latinLnBrk="0" hangingPunct="1"/>
          <a:r>
            <a:rPr kumimoji="1" lang="ja-JP" altLang="ja-JP" sz="1050" b="0" i="0" baseline="0">
              <a:solidFill>
                <a:schemeClr val="dk1"/>
              </a:solidFill>
              <a:effectLst/>
              <a:latin typeface="+mn-lt"/>
              <a:ea typeface="+mn-ea"/>
              <a:cs typeface="+mn-cs"/>
            </a:rPr>
            <a:t>　今後においても公共施設の整備・改修等の大型事業を控えていることから、より計画的に実質収支の均衡を図っていく。</a:t>
          </a:r>
          <a:endParaRPr lang="ja-JP" altLang="ja-JP" sz="12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一般会計においては、各会計の収支も鑑みつつ、各経費の圧縮、自主財源の確保等にも努め、黒字を維持している。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各会計においては、水道事業会計の</a:t>
          </a:r>
          <a:r>
            <a:rPr kumimoji="1" lang="ja-JP" altLang="en-US" sz="1100" b="0" i="0" baseline="0">
              <a:solidFill>
                <a:schemeClr val="dk1"/>
              </a:solidFill>
              <a:effectLst/>
              <a:latin typeface="+mn-lt"/>
              <a:ea typeface="+mn-ea"/>
              <a:cs typeface="+mn-cs"/>
            </a:rPr>
            <a:t>黒字</a:t>
          </a:r>
          <a:r>
            <a:rPr kumimoji="1" lang="ja-JP" altLang="ja-JP" sz="1100" b="0" i="0" baseline="0">
              <a:solidFill>
                <a:schemeClr val="dk1"/>
              </a:solidFill>
              <a:effectLst/>
              <a:latin typeface="+mn-lt"/>
              <a:ea typeface="+mn-ea"/>
              <a:cs typeface="+mn-cs"/>
            </a:rPr>
            <a:t>額</a:t>
          </a:r>
          <a:r>
            <a:rPr kumimoji="1" lang="ja-JP" altLang="en-US" sz="1100" b="0" i="0" baseline="0">
              <a:solidFill>
                <a:schemeClr val="dk1"/>
              </a:solidFill>
              <a:effectLst/>
              <a:latin typeface="+mn-lt"/>
              <a:ea typeface="+mn-ea"/>
              <a:cs typeface="+mn-cs"/>
            </a:rPr>
            <a:t>は令和３年度まで</a:t>
          </a:r>
          <a:r>
            <a:rPr kumimoji="1" lang="ja-JP" altLang="ja-JP" sz="1100" b="0" i="0" baseline="0">
              <a:solidFill>
                <a:schemeClr val="dk1"/>
              </a:solidFill>
              <a:effectLst/>
              <a:latin typeface="+mn-lt"/>
              <a:ea typeface="+mn-ea"/>
              <a:cs typeface="+mn-cs"/>
            </a:rPr>
            <a:t>減少傾向に</a:t>
          </a:r>
          <a:r>
            <a:rPr kumimoji="1" lang="ja-JP" altLang="en-US" sz="1100" b="0" i="0" baseline="0">
              <a:solidFill>
                <a:schemeClr val="dk1"/>
              </a:solidFill>
              <a:effectLst/>
              <a:latin typeface="+mn-lt"/>
              <a:ea typeface="+mn-ea"/>
              <a:cs typeface="+mn-cs"/>
            </a:rPr>
            <a:t>あったが、令和４年度に料金改定を実施したことで増加に転換している。</a:t>
          </a:r>
          <a:r>
            <a:rPr kumimoji="1" lang="ja-JP" altLang="ja-JP" sz="1100" b="0" i="0" baseline="0">
              <a:solidFill>
                <a:schemeClr val="dk1"/>
              </a:solidFill>
              <a:effectLst/>
              <a:latin typeface="+mn-lt"/>
              <a:ea typeface="+mn-ea"/>
              <a:cs typeface="+mn-cs"/>
            </a:rPr>
            <a:t>臨海部土地造成事業特別会計、介護保険特別会計、国民健康保険特別会計、後期高齢者医療特別会計</a:t>
          </a:r>
          <a:r>
            <a:rPr kumimoji="1" lang="ja-JP" altLang="en-US" sz="1100" b="0" i="0" baseline="0">
              <a:solidFill>
                <a:schemeClr val="dk1"/>
              </a:solidFill>
              <a:effectLst/>
              <a:latin typeface="+mn-lt"/>
              <a:ea typeface="+mn-ea"/>
              <a:cs typeface="+mn-cs"/>
            </a:rPr>
            <a:t>は黒字を維持している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全会計の連結実質赤字比率は、黒字を維持しており、今後においても各会計の収支を注視しつつ、黒字の維持に努める。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平成１８年度に地方債の借換えを実施したことに伴い、元利償還金については、当分の間、ほぼ同水準で推移する見込みである。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庁舎建設に伴う地方債の元金償還が平成２９年度に始まったほか、岩内地方衛生組合の一般廃棄物中間処理施設建設事業に対する負担金に伴う地方債の元金償還が平成３０年度以降に順次始まっている。令和</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以降</a:t>
          </a:r>
          <a:r>
            <a:rPr kumimoji="1" lang="ja-JP" altLang="ja-JP" sz="1100" b="0" i="0" baseline="0">
              <a:solidFill>
                <a:schemeClr val="dk1"/>
              </a:solidFill>
              <a:effectLst/>
              <a:latin typeface="+mn-lt"/>
              <a:ea typeface="+mn-ea"/>
              <a:cs typeface="+mn-cs"/>
            </a:rPr>
            <a:t>については元利償還金の額は前年度</a:t>
          </a:r>
          <a:r>
            <a:rPr kumimoji="1" lang="ja-JP" altLang="en-US" sz="1100" b="0" i="0" baseline="0">
              <a:solidFill>
                <a:schemeClr val="dk1"/>
              </a:solidFill>
              <a:effectLst/>
              <a:latin typeface="+mn-lt"/>
              <a:ea typeface="+mn-ea"/>
              <a:cs typeface="+mn-cs"/>
            </a:rPr>
            <a:t>から減で推移している。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今後も公共施設の整備・改修等の大型事業に伴う地方債の新規発行を予定していることから、今後の地方債発行を計画的に進めることにより、比率の適正化を図る。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満期一括償還地方債の借入なし。</a:t>
          </a:r>
          <a:endParaRPr lang="ja-JP" altLang="ja-JP" sz="1000">
            <a:effectLst/>
          </a:endParaRPr>
        </a:p>
        <a:p>
          <a:pPr eaLnBrk="1" fontAlgn="auto" latinLnBrk="0" hangingPunct="1"/>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北海道岩内町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一般会計等に係る地方債の現在高は庁舎建設や岩内地方衛生組合の一般廃棄物中間処理施設建設事業に対する負担金に伴う地方債の発行により増加していたが、それらの元金償還が始まり、平成３０年度以降は減少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今後においても、公共施設の整備・改修等の大型事業に伴う地方債の新規発行を予定していることから、今後の地方債発行を計画的に進めることにより、比率の適正化を図る。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北海道岩内町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年度では、</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指定寄附により、「まちづくり推進基金」に１百万円、「ふるさと納税基金」に５</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社会福祉事業</a:t>
          </a:r>
          <a:r>
            <a:rPr kumimoji="1" lang="ja-JP" altLang="ja-JP" sz="1100" b="0" i="0" baseline="0">
              <a:solidFill>
                <a:schemeClr val="dk1"/>
              </a:solidFill>
              <a:effectLst/>
              <a:latin typeface="+mn-lt"/>
              <a:ea typeface="+mn-ea"/>
              <a:cs typeface="+mn-cs"/>
            </a:rPr>
            <a:t>基金」に</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百万円を積み立てたほか、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「財政調整基金」に</a:t>
          </a:r>
          <a:r>
            <a:rPr kumimoji="1" lang="ja-JP" altLang="en-US" sz="1100" b="0" i="0" baseline="0">
              <a:solidFill>
                <a:schemeClr val="dk1"/>
              </a:solidFill>
              <a:effectLst/>
              <a:latin typeface="+mn-lt"/>
              <a:ea typeface="+mn-ea"/>
              <a:cs typeface="+mn-cs"/>
            </a:rPr>
            <a:t>３００</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「学校整備基金」に１２０百万円、</a:t>
          </a:r>
          <a:r>
            <a:rPr kumimoji="1" lang="ja-JP" altLang="ja-JP" sz="1100" b="0" i="0" baseline="0">
              <a:solidFill>
                <a:schemeClr val="dk1"/>
              </a:solidFill>
              <a:effectLst/>
              <a:latin typeface="+mn-lt"/>
              <a:ea typeface="+mn-ea"/>
              <a:cs typeface="+mn-cs"/>
            </a:rPr>
            <a:t>「公共用施設維持修繕・維持補修基金」に</a:t>
          </a:r>
          <a:r>
            <a:rPr kumimoji="1" lang="ja-JP" altLang="en-US" sz="1100" b="0" i="0" baseline="0">
              <a:solidFill>
                <a:schemeClr val="dk1"/>
              </a:solidFill>
              <a:effectLst/>
              <a:latin typeface="+mn-lt"/>
              <a:ea typeface="+mn-ea"/>
              <a:cs typeface="+mn-cs"/>
            </a:rPr>
            <a:t>４５</a:t>
          </a:r>
          <a:r>
            <a:rPr kumimoji="1" lang="ja-JP" altLang="ja-JP" sz="1100" b="0" i="0" baseline="0">
              <a:solidFill>
                <a:schemeClr val="dk1"/>
              </a:solidFill>
              <a:effectLst/>
              <a:latin typeface="+mn-lt"/>
              <a:ea typeface="+mn-ea"/>
              <a:cs typeface="+mn-cs"/>
            </a:rPr>
            <a:t>百万円、</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地域公共交通活性化基金</a:t>
          </a:r>
          <a:r>
            <a:rPr kumimoji="1" lang="ja-JP" altLang="ja-JP" sz="1100" b="0" i="0" baseline="0">
              <a:solidFill>
                <a:schemeClr val="dk1"/>
              </a:solidFill>
              <a:effectLst/>
              <a:latin typeface="+mn-lt"/>
              <a:ea typeface="+mn-ea"/>
              <a:cs typeface="+mn-cs"/>
            </a:rPr>
            <a:t>」に１</a:t>
          </a:r>
          <a:r>
            <a:rPr kumimoji="1" lang="ja-JP" altLang="en-US" sz="1100" b="0" i="0" baseline="0">
              <a:solidFill>
                <a:schemeClr val="dk1"/>
              </a:solidFill>
              <a:effectLst/>
              <a:latin typeface="+mn-lt"/>
              <a:ea typeface="+mn-ea"/>
              <a:cs typeface="+mn-cs"/>
            </a:rPr>
            <a:t>０</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町史編さん</a:t>
          </a:r>
          <a:r>
            <a:rPr kumimoji="1" lang="ja-JP" altLang="ja-JP" sz="1100" b="0" i="0" baseline="0">
              <a:solidFill>
                <a:schemeClr val="dk1"/>
              </a:solidFill>
              <a:effectLst/>
              <a:latin typeface="+mn-lt"/>
              <a:ea typeface="+mn-ea"/>
              <a:cs typeface="+mn-cs"/>
            </a:rPr>
            <a:t>基金」に</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０百万円</a:t>
          </a:r>
          <a:r>
            <a:rPr kumimoji="1" lang="ja-JP" altLang="en-US" sz="1100" b="0" i="0" baseline="0">
              <a:solidFill>
                <a:schemeClr val="dk1"/>
              </a:solidFill>
              <a:effectLst/>
              <a:latin typeface="+mn-lt"/>
              <a:ea typeface="+mn-ea"/>
              <a:cs typeface="+mn-cs"/>
            </a:rPr>
            <a:t>、「森林環境譲与税基金」に２百万円</a:t>
          </a:r>
          <a:r>
            <a:rPr kumimoji="1" lang="ja-JP" altLang="ja-JP" sz="1100" b="0" i="0" baseline="0">
              <a:solidFill>
                <a:schemeClr val="dk1"/>
              </a:solidFill>
              <a:effectLst/>
              <a:latin typeface="+mn-lt"/>
              <a:ea typeface="+mn-ea"/>
              <a:cs typeface="+mn-cs"/>
            </a:rPr>
            <a:t>の積み立てを行い、合計で</a:t>
          </a:r>
          <a:r>
            <a:rPr kumimoji="1" lang="ja-JP" altLang="en-US" sz="1100" b="0" i="0" baseline="0">
              <a:solidFill>
                <a:schemeClr val="dk1"/>
              </a:solidFill>
              <a:effectLst/>
              <a:latin typeface="+mn-lt"/>
              <a:ea typeface="+mn-ea"/>
              <a:cs typeface="+mn-cs"/>
            </a:rPr>
            <a:t>５６４</a:t>
          </a:r>
          <a:r>
            <a:rPr kumimoji="1" lang="ja-JP" altLang="ja-JP" sz="1100" b="0" i="0" baseline="0">
              <a:solidFill>
                <a:schemeClr val="dk1"/>
              </a:solidFill>
              <a:effectLst/>
              <a:latin typeface="+mn-lt"/>
              <a:ea typeface="+mn-ea"/>
              <a:cs typeface="+mn-cs"/>
            </a:rPr>
            <a:t>百万円の積立額となった。　</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a:t>
          </a:r>
          <a:r>
            <a:rPr kumimoji="1" lang="ja-JP" altLang="en-US" sz="1100" b="0" i="0" baseline="0">
              <a:solidFill>
                <a:schemeClr val="dk1"/>
              </a:solidFill>
              <a:effectLst/>
              <a:latin typeface="+mn-lt"/>
              <a:ea typeface="+mn-ea"/>
              <a:cs typeface="+mn-cs"/>
            </a:rPr>
            <a:t>文化センター修繕費</a:t>
          </a:r>
          <a:r>
            <a:rPr kumimoji="1" lang="ja-JP" altLang="ja-JP" sz="1100" b="0" i="0" baseline="0">
              <a:solidFill>
                <a:schemeClr val="dk1"/>
              </a:solidFill>
              <a:effectLst/>
              <a:latin typeface="+mn-lt"/>
              <a:ea typeface="+mn-ea"/>
              <a:cs typeface="+mn-cs"/>
            </a:rPr>
            <a:t>などの財源として「</a:t>
          </a:r>
          <a:r>
            <a:rPr kumimoji="1" lang="ja-JP" altLang="en-US" sz="1100" b="0" i="0" baseline="0">
              <a:solidFill>
                <a:schemeClr val="dk1"/>
              </a:solidFill>
              <a:effectLst/>
              <a:latin typeface="+mn-lt"/>
              <a:ea typeface="+mn-ea"/>
              <a:cs typeface="+mn-cs"/>
            </a:rPr>
            <a:t>文化センター維持基金</a:t>
          </a:r>
          <a:r>
            <a:rPr kumimoji="1" lang="ja-JP" altLang="ja-JP" sz="1100" b="0" i="0" baseline="0">
              <a:solidFill>
                <a:schemeClr val="dk1"/>
              </a:solidFill>
              <a:effectLst/>
              <a:latin typeface="+mn-lt"/>
              <a:ea typeface="+mn-ea"/>
              <a:cs typeface="+mn-cs"/>
            </a:rPr>
            <a:t>」を</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百万円、漁業振興事業の財源として「漁業振興基金」を</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百万円、</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スキー場リフト</a:t>
          </a:r>
          <a:r>
            <a:rPr kumimoji="1" lang="ja-JP" altLang="ja-JP" sz="1100" b="0" i="0" baseline="0">
              <a:solidFill>
                <a:schemeClr val="dk1"/>
              </a:solidFill>
              <a:effectLst/>
              <a:latin typeface="+mn-lt"/>
              <a:ea typeface="+mn-ea"/>
              <a:cs typeface="+mn-cs"/>
            </a:rPr>
            <a:t>の修繕費</a:t>
          </a:r>
          <a:r>
            <a:rPr kumimoji="1" lang="ja-JP" altLang="en-US" sz="1100" b="0" i="0" baseline="0">
              <a:solidFill>
                <a:schemeClr val="dk1"/>
              </a:solidFill>
              <a:effectLst/>
              <a:latin typeface="+mn-lt"/>
              <a:ea typeface="+mn-ea"/>
              <a:cs typeface="+mn-cs"/>
            </a:rPr>
            <a:t>、リゾートパークの大規模改修事業費</a:t>
          </a:r>
          <a:r>
            <a:rPr kumimoji="1" lang="ja-JP" altLang="ja-JP" sz="1100" b="0" i="0" baseline="0">
              <a:solidFill>
                <a:schemeClr val="dk1"/>
              </a:solidFill>
              <a:effectLst/>
              <a:latin typeface="+mn-lt"/>
              <a:ea typeface="+mn-ea"/>
              <a:cs typeface="+mn-cs"/>
            </a:rPr>
            <a:t>などの財源として「公共用施設維持修繕・維持補修基金」を１</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百万円、</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地場産業サポートセンターの維持費の財源として「地場産業サポートセンター維持運営基金」を３百万円、</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ふるさと納税の寄附者の意向に沿った事業の財源として「ふるさと納税基金」を</a:t>
          </a:r>
          <a:r>
            <a:rPr kumimoji="1" lang="ja-JP" altLang="en-US" sz="1100" b="0" i="0" baseline="0">
              <a:solidFill>
                <a:schemeClr val="dk1"/>
              </a:solidFill>
              <a:effectLst/>
              <a:latin typeface="+mn-lt"/>
              <a:ea typeface="+mn-ea"/>
              <a:cs typeface="+mn-cs"/>
            </a:rPr>
            <a:t>９</a:t>
          </a:r>
          <a:r>
            <a:rPr kumimoji="1" lang="ja-JP" altLang="ja-JP" sz="1100" b="0" i="0" baseline="0">
              <a:solidFill>
                <a:schemeClr val="dk1"/>
              </a:solidFill>
              <a:effectLst/>
              <a:latin typeface="+mn-lt"/>
              <a:ea typeface="+mn-ea"/>
              <a:cs typeface="+mn-cs"/>
            </a:rPr>
            <a:t>百万円、</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合計で</a:t>
          </a:r>
          <a:r>
            <a:rPr kumimoji="1" lang="ja-JP" altLang="en-US" sz="1100" b="0" i="0" baseline="0">
              <a:solidFill>
                <a:schemeClr val="dk1"/>
              </a:solidFill>
              <a:effectLst/>
              <a:latin typeface="+mn-lt"/>
              <a:ea typeface="+mn-ea"/>
              <a:cs typeface="+mn-cs"/>
            </a:rPr>
            <a:t>３５</a:t>
          </a:r>
          <a:r>
            <a:rPr kumimoji="1" lang="ja-JP" altLang="ja-JP" sz="1100" b="0" i="0" baseline="0">
              <a:solidFill>
                <a:schemeClr val="dk1"/>
              </a:solidFill>
              <a:effectLst/>
              <a:latin typeface="+mn-lt"/>
              <a:ea typeface="+mn-ea"/>
              <a:cs typeface="+mn-cs"/>
            </a:rPr>
            <a:t>百万円の取崩額となり、基金全体の残高は令和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年度末で</a:t>
          </a:r>
          <a:r>
            <a:rPr kumimoji="1" lang="ja-JP" altLang="en-US" sz="1100" b="0" i="0" baseline="0">
              <a:solidFill>
                <a:schemeClr val="dk1"/>
              </a:solidFill>
              <a:effectLst/>
              <a:latin typeface="+mn-lt"/>
              <a:ea typeface="+mn-ea"/>
              <a:cs typeface="+mn-cs"/>
            </a:rPr>
            <a:t>５２９</a:t>
          </a:r>
          <a:r>
            <a:rPr kumimoji="1" lang="ja-JP" altLang="ja-JP" sz="1100" b="0" i="0" baseline="0">
              <a:solidFill>
                <a:schemeClr val="dk1"/>
              </a:solidFill>
              <a:effectLst/>
              <a:latin typeface="+mn-lt"/>
              <a:ea typeface="+mn-ea"/>
              <a:cs typeface="+mn-cs"/>
            </a:rPr>
            <a:t>百万円の増となった。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今後も町税の減が見込まれる中、各特定目的基金の使途に合った事業の財源として取り崩しを行う一方、</a:t>
          </a:r>
          <a:r>
            <a:rPr kumimoji="1" lang="ja-JP" altLang="en-US" sz="1100" b="0" i="0" baseline="0">
              <a:solidFill>
                <a:schemeClr val="dk1"/>
              </a:solidFill>
              <a:effectLst/>
              <a:latin typeface="+mn-lt"/>
              <a:ea typeface="+mn-ea"/>
              <a:cs typeface="+mn-cs"/>
            </a:rPr>
            <a:t>計画的に</a:t>
          </a:r>
          <a:r>
            <a:rPr kumimoji="1" lang="ja-JP" altLang="ja-JP" sz="1100" b="0" i="0" baseline="0">
              <a:solidFill>
                <a:schemeClr val="dk1"/>
              </a:solidFill>
              <a:effectLst/>
              <a:latin typeface="+mn-lt"/>
              <a:ea typeface="+mn-ea"/>
              <a:cs typeface="+mn-cs"/>
            </a:rPr>
            <a:t>基金の積み立てを行うことにより、基金全体の残高維持を目指す。</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基金の使途）</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・漁業振興基金：町の漁業振興</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・ふるさと納税基金：寄付者の意向に沿った事業に充てる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・学校整備基金：学校の建設・維持補修</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年度では、</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指定寄附により、「まちづくり推進基金」に１百万円、「ふるさと納税基金」に５５百万円、「社会福祉事業基金」に１百万円を積み立てたほか、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「学校整備基金」に１２０百万円、「公共用施設維持修繕・維持補修基金」に４５百万円、</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地域公共交通活性化基金」に１０百万円、</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「町史編さん基金」に３０百万円、「森林環境譲与税基金」に２百万円の積み立てを行い、合計で</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６４百万円の積立額となった。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また、文化センター修繕費などの財源として「文化センター維持基金」を４百万円、漁業振興事業の財源として「漁業振興基金」を７百万円、</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スキー場リフトの修繕費、リゾートパークの大規模改修事業費などの財源として「公共用施設維持修繕・維持補修基金」を１２百万円、</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地場産業サポートセンターの維持費の財源として「地場産業サポートセンター維持運営基金」を３百万円、</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ふるさと納税の寄附者の意向に沿った事業の財源として「ふるさと納税基金」を９百万円、</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合計で３５百万円の取崩額となり、その他目的基金の残高は令和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年度末で２</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９百万円の増となった。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ふるさと納税基金：平成２８年度の制度導入以降、寄附件数も年々増加し、毎年度安定的に積み立てを行っている。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今後においても、寄附金の積み立てと寄附者の意向に沿った取り崩しを計画的に行い、基金残高の増を目指す。</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学校整備基金：令和８年度開校を目指す義務教育学校の整備に向けて計画的に積立を実施する。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年度では</a:t>
          </a:r>
          <a:r>
            <a:rPr kumimoji="1" lang="ja-JP" altLang="en-US" sz="1100">
              <a:solidFill>
                <a:schemeClr val="dk1"/>
              </a:solidFill>
              <a:effectLst/>
              <a:latin typeface="+mn-lt"/>
              <a:ea typeface="+mn-ea"/>
              <a:cs typeface="+mn-cs"/>
            </a:rPr>
            <a:t>前年度決算剰余金</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３００</a:t>
          </a:r>
          <a:r>
            <a:rPr kumimoji="1" lang="ja-JP" altLang="ja-JP" sz="1100">
              <a:solidFill>
                <a:schemeClr val="dk1"/>
              </a:solidFill>
              <a:effectLst/>
              <a:latin typeface="+mn-lt"/>
              <a:ea typeface="+mn-ea"/>
              <a:cs typeface="+mn-cs"/>
            </a:rPr>
            <a:t>百万円の積み立てを実施した。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各年度の一般会計決算において剰余金が生じた場合は、可能な範囲で財政調整基金の積積み立てを積極的に行う。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令和３年度</a:t>
          </a:r>
          <a:r>
            <a:rPr kumimoji="1" lang="ja-JP" altLang="en-US" sz="1100" b="0" i="0" baseline="0">
              <a:solidFill>
                <a:schemeClr val="dk1"/>
              </a:solidFill>
              <a:effectLst/>
              <a:latin typeface="+mn-lt"/>
              <a:ea typeface="+mn-ea"/>
              <a:cs typeface="+mn-cs"/>
            </a:rPr>
            <a:t>には</a:t>
          </a:r>
          <a:r>
            <a:rPr kumimoji="1" lang="ja-JP" altLang="ja-JP" sz="1100" b="0" i="0" baseline="0">
              <a:solidFill>
                <a:schemeClr val="dk1"/>
              </a:solidFill>
              <a:effectLst/>
              <a:latin typeface="+mn-lt"/>
              <a:ea typeface="+mn-ea"/>
              <a:cs typeface="+mn-cs"/>
            </a:rPr>
            <a:t>臨時財政対策債償還のための経費として地方交付税の基準財政需要額の臨時費目に臨時財政対策基金費が創設されたことに伴い、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５１百万円の積立を実施した</a:t>
          </a:r>
          <a:r>
            <a:rPr kumimoji="1" lang="ja-JP" altLang="en-US" sz="1100" b="0" i="0" baseline="0">
              <a:solidFill>
                <a:schemeClr val="dk1"/>
              </a:solidFill>
              <a:effectLst/>
              <a:latin typeface="+mn-lt"/>
              <a:ea typeface="+mn-ea"/>
              <a:cs typeface="+mn-cs"/>
            </a:rPr>
            <a:t>が、令和４年度では増減はない。</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令和３年度の臨時財政対策債償還のために積立を実施した５１百万円については、令和７年度に償還が始まることから、計画的に取崩を実施する。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400879C-9C74-4DBA-8D0E-F817ED0EF9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65B7006-12A8-444D-B838-2AB10978B8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4C4F779-8BA0-436D-BB8F-EDCD8E10BF8B}"/>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6228F6B-F250-4257-8EC1-E11DA9FBC01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6195E71C-1BF2-4499-AEF6-6358DCB2D02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9B87FEC-55D5-4B93-A382-1C5156E87F7E}"/>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A24EF28-4645-470A-A46D-95528F11E7E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FB38B2A6-DC8C-44EA-AAAD-4FDD50321E9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CC5CB7A-15CD-4FC0-B10E-E580CF818FB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217E645-6812-4FB2-B5A9-AD4FB7D2154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F6974EE-2F2F-4922-A869-46B32766F08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6F72E2D-3FEE-4B20-9AFD-8397730EAA1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11,343
11,264
70.60
9,567,729
8,958,269
608,486
4,393,686
9,259,713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8E8A761-285D-4DAA-9BE8-9A9E5582504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54B8C3E-FDEE-4E55-8E3F-8D817BCAA69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F7DB9740-C85E-4D56-9B04-C0244EEDCD2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1EA5AC79-ADB3-4E64-BEA0-B8AF35CABDC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4F42C357-2B2F-4E98-8158-CF9F0E3E6A2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64E914C8-183A-4625-9B93-1B94560277C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13677C5C-2C56-4220-9B11-50E7D4FB643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3FFA256-9BD8-4161-B654-4466B01078E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2B4EBED-BFD6-4F42-98B5-D84730CD536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2339D50-FDD3-410C-BDE3-18C9DF2B98B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29FBF0D7-E6CC-4419-9F5E-3B92F306440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39A9738-E742-4866-990E-4983A77E584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3A18EC05-AE6F-42B7-B08A-5D578986F3DB}"/>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9BD56AA6-CF72-402F-97DD-81EEBA030BD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2F2ACF55-4E92-41E3-8A4B-CBEAFB144C3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7216A623-A9B7-423E-8E2A-2064A9220F24}"/>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B1B469D7-4DCE-40CC-8EA9-2B946D92321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0F88B4B-BD2D-4CE6-82C0-3C8C9A632A2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92E25FF-8DFF-4350-A323-DF944D5E61E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A1D926D8-AC48-4F01-BD94-63864FE32E3E}"/>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C22212AE-C1EF-4905-BEF3-D00019ECCBCB}"/>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33687D0F-3AEA-4373-9B98-8144F8D13B0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E6A688A-1788-4B41-89ED-9A0D98DC18E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6E9FC7C-3661-471F-B705-31600DE6BF3B}"/>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B74E50CD-5925-41E1-ABE3-C8DFE7F93736}"/>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E9DC3FCE-7C3B-4033-9B76-940EF2B2B5A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67FFCAB-5859-422B-8596-27994CAFF22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65016DD-0E1C-4000-BCD6-D3BC7D94DBA9}"/>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B0107703-C870-4CD5-99B1-E4EFF7A15BD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CB5E6FE-2CC3-4425-9E68-756D0BADFD5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421F9898-91AA-4191-835E-95B2B9019B1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4F69DC7-75E0-4D2A-B25F-9FD95D0BBFF9}"/>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6D9BFE-3C3B-4C5B-80AD-8D61FAE34867}"/>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9C7A6C9-D967-4DA8-BC1B-852FF429DC8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91A03BA-2B93-43CC-9FFC-3A50A453585F}"/>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公共施設等総合管理計画において、人口減少や人口構造の変化を見据えて縮減に取り組むものとしており、施設の集約化・複合化、廃止・統廃合を進めている。</a:t>
          </a:r>
          <a:endParaRPr lang="ja-JP" altLang="ja-JP" sz="1000">
            <a:effectLst/>
          </a:endParaRPr>
        </a:p>
        <a:p>
          <a:r>
            <a:rPr kumimoji="1" lang="ja-JP" altLang="ja-JP" sz="1000">
              <a:solidFill>
                <a:schemeClr val="dk1"/>
              </a:solidFill>
              <a:effectLst/>
              <a:latin typeface="+mn-lt"/>
              <a:ea typeface="+mn-ea"/>
              <a:cs typeface="+mn-cs"/>
            </a:rPr>
            <a:t>　有形固定資産減価償却率は、昭和</a:t>
          </a:r>
          <a:r>
            <a:rPr kumimoji="1" lang="en-US" altLang="ja-JP" sz="1000">
              <a:solidFill>
                <a:schemeClr val="dk1"/>
              </a:solidFill>
              <a:effectLst/>
              <a:latin typeface="+mn-lt"/>
              <a:ea typeface="+mn-ea"/>
              <a:cs typeface="+mn-cs"/>
            </a:rPr>
            <a:t>40</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50</a:t>
          </a:r>
          <a:r>
            <a:rPr kumimoji="1" lang="ja-JP" altLang="ja-JP" sz="1000">
              <a:solidFill>
                <a:schemeClr val="dk1"/>
              </a:solidFill>
              <a:effectLst/>
              <a:latin typeface="+mn-lt"/>
              <a:ea typeface="+mn-ea"/>
              <a:cs typeface="+mn-cs"/>
            </a:rPr>
            <a:t>年代に建設された建物もあることから類似団体と比較して高くなっている。今後は、公共施設等総合管理計画に基づき、老朽化対策に積極的に取り組み、比率の抑制に努める。</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ACE1B28A-11C3-4C11-98DE-9DD496F91AF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981B32EA-64EB-4718-B8B2-9724C4489AD1}"/>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645C8697-094F-4AE8-A6A6-C7B2C777CCDE}"/>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1E322BE3-1D2B-4A68-B9A2-D51D952FA390}"/>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a:extLst>
            <a:ext uri="{FF2B5EF4-FFF2-40B4-BE49-F238E27FC236}">
              <a16:creationId xmlns:a16="http://schemas.microsoft.com/office/drawing/2014/main" id="{DCD1F65F-BA1A-473E-A884-B8E8C05756A8}"/>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883492C6-8D8D-4F66-834A-40E455DB00ED}"/>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4E42822F-9225-4BB7-A0FC-7071B030B66E}"/>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CAED0FDE-83A1-43FE-AAB7-B4089F795C1D}"/>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4F24D8F2-F26E-4595-8D98-35D80F6F52AC}"/>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91E088CA-8B70-4917-A025-D53111D64C4B}"/>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0D531FE0-5580-4915-AF57-8DF30F61B2B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EE583A6F-9641-4876-B191-5E90598013F3}"/>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B76C7C41-A0B8-42CD-A125-822A97A1E858}"/>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A5B654C0-124E-49C8-ADB1-ABED8E3B389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a:extLst>
            <a:ext uri="{FF2B5EF4-FFF2-40B4-BE49-F238E27FC236}">
              <a16:creationId xmlns:a16="http://schemas.microsoft.com/office/drawing/2014/main" id="{F4732E68-C1FD-4947-BD70-16CFAE0AD410}"/>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B7388397-29BC-4AE6-9B01-D81F5BC47EA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122661</xdr:rowOff>
    </xdr:from>
    <xdr:to>
      <xdr:col>23</xdr:col>
      <xdr:colOff>85090</xdr:colOff>
      <xdr:row>33</xdr:row>
      <xdr:rowOff>61913</xdr:rowOff>
    </xdr:to>
    <xdr:cxnSp macro="">
      <xdr:nvCxnSpPr>
        <xdr:cNvPr id="65" name="直線コネクタ 64">
          <a:extLst>
            <a:ext uri="{FF2B5EF4-FFF2-40B4-BE49-F238E27FC236}">
              <a16:creationId xmlns:a16="http://schemas.microsoft.com/office/drawing/2014/main" id="{D7074317-E7F5-4D5D-A923-48244675AD34}"/>
            </a:ext>
          </a:extLst>
        </xdr:cNvPr>
        <xdr:cNvCxnSpPr/>
      </xdr:nvCxnSpPr>
      <xdr:spPr>
        <a:xfrm flipV="1">
          <a:off x="4760595" y="5523336"/>
          <a:ext cx="1270" cy="967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65740</xdr:rowOff>
    </xdr:from>
    <xdr:ext cx="405111" cy="259045"/>
    <xdr:sp macro="" textlink="">
      <xdr:nvSpPr>
        <xdr:cNvPr id="66" name="有形固定資産減価償却率最小値テキスト">
          <a:extLst>
            <a:ext uri="{FF2B5EF4-FFF2-40B4-BE49-F238E27FC236}">
              <a16:creationId xmlns:a16="http://schemas.microsoft.com/office/drawing/2014/main" id="{0469B06D-AE17-4199-9475-463CDE5AD040}"/>
            </a:ext>
          </a:extLst>
        </xdr:cNvPr>
        <xdr:cNvSpPr txBox="1"/>
      </xdr:nvSpPr>
      <xdr:spPr>
        <a:xfrm>
          <a:off x="4813300" y="6495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61913</xdr:rowOff>
    </xdr:from>
    <xdr:to>
      <xdr:col>23</xdr:col>
      <xdr:colOff>174625</xdr:colOff>
      <xdr:row>33</xdr:row>
      <xdr:rowOff>61913</xdr:rowOff>
    </xdr:to>
    <xdr:cxnSp macro="">
      <xdr:nvCxnSpPr>
        <xdr:cNvPr id="67" name="直線コネクタ 66">
          <a:extLst>
            <a:ext uri="{FF2B5EF4-FFF2-40B4-BE49-F238E27FC236}">
              <a16:creationId xmlns:a16="http://schemas.microsoft.com/office/drawing/2014/main" id="{EE9254E3-E99A-4731-9AE7-94719DCEB8BA}"/>
            </a:ext>
          </a:extLst>
        </xdr:cNvPr>
        <xdr:cNvCxnSpPr/>
      </xdr:nvCxnSpPr>
      <xdr:spPr>
        <a:xfrm>
          <a:off x="4673600" y="6491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69338</xdr:rowOff>
    </xdr:from>
    <xdr:ext cx="405111" cy="259045"/>
    <xdr:sp macro="" textlink="">
      <xdr:nvSpPr>
        <xdr:cNvPr id="68" name="有形固定資産減価償却率最大値テキスト">
          <a:extLst>
            <a:ext uri="{FF2B5EF4-FFF2-40B4-BE49-F238E27FC236}">
              <a16:creationId xmlns:a16="http://schemas.microsoft.com/office/drawing/2014/main" id="{DF51A5EC-C9E1-4C92-8051-1623E1FB378C}"/>
            </a:ext>
          </a:extLst>
        </xdr:cNvPr>
        <xdr:cNvSpPr txBox="1"/>
      </xdr:nvSpPr>
      <xdr:spPr>
        <a:xfrm>
          <a:off x="4813300" y="529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122661</xdr:rowOff>
    </xdr:from>
    <xdr:to>
      <xdr:col>23</xdr:col>
      <xdr:colOff>174625</xdr:colOff>
      <xdr:row>27</xdr:row>
      <xdr:rowOff>122661</xdr:rowOff>
    </xdr:to>
    <xdr:cxnSp macro="">
      <xdr:nvCxnSpPr>
        <xdr:cNvPr id="69" name="直線コネクタ 68">
          <a:extLst>
            <a:ext uri="{FF2B5EF4-FFF2-40B4-BE49-F238E27FC236}">
              <a16:creationId xmlns:a16="http://schemas.microsoft.com/office/drawing/2014/main" id="{3FCA435E-2F73-4AC9-84DF-C0789079699B}"/>
            </a:ext>
          </a:extLst>
        </xdr:cNvPr>
        <xdr:cNvCxnSpPr/>
      </xdr:nvCxnSpPr>
      <xdr:spPr>
        <a:xfrm>
          <a:off x="4673600" y="552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139929</xdr:rowOff>
    </xdr:from>
    <xdr:ext cx="405111" cy="259045"/>
    <xdr:sp macro="" textlink="">
      <xdr:nvSpPr>
        <xdr:cNvPr id="70" name="有形固定資産減価償却率平均値テキスト">
          <a:extLst>
            <a:ext uri="{FF2B5EF4-FFF2-40B4-BE49-F238E27FC236}">
              <a16:creationId xmlns:a16="http://schemas.microsoft.com/office/drawing/2014/main" id="{A8185945-87DC-45E8-8790-EBCB544A5798}"/>
            </a:ext>
          </a:extLst>
        </xdr:cNvPr>
        <xdr:cNvSpPr txBox="1"/>
      </xdr:nvSpPr>
      <xdr:spPr>
        <a:xfrm>
          <a:off x="4813300" y="58835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71" name="フローチャート: 判断 70">
          <a:extLst>
            <a:ext uri="{FF2B5EF4-FFF2-40B4-BE49-F238E27FC236}">
              <a16:creationId xmlns:a16="http://schemas.microsoft.com/office/drawing/2014/main" id="{F7CB43DB-064F-4F23-BA7C-4FC07949AD21}"/>
            </a:ext>
          </a:extLst>
        </xdr:cNvPr>
        <xdr:cNvSpPr/>
      </xdr:nvSpPr>
      <xdr:spPr>
        <a:xfrm>
          <a:off x="47117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72" name="フローチャート: 判断 71">
          <a:extLst>
            <a:ext uri="{FF2B5EF4-FFF2-40B4-BE49-F238E27FC236}">
              <a16:creationId xmlns:a16="http://schemas.microsoft.com/office/drawing/2014/main" id="{3CA65448-3C02-4144-A875-6B74849F97B3}"/>
            </a:ext>
          </a:extLst>
        </xdr:cNvPr>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73" name="フローチャート: 判断 72">
          <a:extLst>
            <a:ext uri="{FF2B5EF4-FFF2-40B4-BE49-F238E27FC236}">
              <a16:creationId xmlns:a16="http://schemas.microsoft.com/office/drawing/2014/main" id="{1629E4E2-BF65-42B7-8EF4-EAA19C82B66C}"/>
            </a:ext>
          </a:extLst>
        </xdr:cNvPr>
        <xdr:cNvSpPr/>
      </xdr:nvSpPr>
      <xdr:spPr>
        <a:xfrm>
          <a:off x="3238500" y="601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88265</xdr:rowOff>
    </xdr:from>
    <xdr:to>
      <xdr:col>11</xdr:col>
      <xdr:colOff>187325</xdr:colOff>
      <xdr:row>31</xdr:row>
      <xdr:rowOff>18415</xdr:rowOff>
    </xdr:to>
    <xdr:sp macro="" textlink="">
      <xdr:nvSpPr>
        <xdr:cNvPr id="74" name="フローチャート: 判断 73">
          <a:extLst>
            <a:ext uri="{FF2B5EF4-FFF2-40B4-BE49-F238E27FC236}">
              <a16:creationId xmlns:a16="http://schemas.microsoft.com/office/drawing/2014/main" id="{A4B7A3C5-5152-4356-A8A6-6CD88D624E85}"/>
            </a:ext>
          </a:extLst>
        </xdr:cNvPr>
        <xdr:cNvSpPr/>
      </xdr:nvSpPr>
      <xdr:spPr>
        <a:xfrm>
          <a:off x="2476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66675</xdr:rowOff>
    </xdr:from>
    <xdr:to>
      <xdr:col>7</xdr:col>
      <xdr:colOff>187325</xdr:colOff>
      <xdr:row>30</xdr:row>
      <xdr:rowOff>168275</xdr:rowOff>
    </xdr:to>
    <xdr:sp macro="" textlink="">
      <xdr:nvSpPr>
        <xdr:cNvPr id="75" name="フローチャート: 判断 74">
          <a:extLst>
            <a:ext uri="{FF2B5EF4-FFF2-40B4-BE49-F238E27FC236}">
              <a16:creationId xmlns:a16="http://schemas.microsoft.com/office/drawing/2014/main" id="{13358ADC-2127-4310-8618-EA77E0704F5A}"/>
            </a:ext>
          </a:extLst>
        </xdr:cNvPr>
        <xdr:cNvSpPr/>
      </xdr:nvSpPr>
      <xdr:spPr>
        <a:xfrm>
          <a:off x="1714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6ED28D1E-4C56-4CC1-887B-8A766C8F9C4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C54C9C4-9CF5-4551-8223-13437F3FF71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E344A66A-E4FA-486C-BD7A-5C89A65C57EC}"/>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71D487FA-5D4C-4416-9A2D-085975738F8C}"/>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0AAEBFA-769B-4936-9719-D0479F70FE69}"/>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162031</xdr:rowOff>
    </xdr:from>
    <xdr:to>
      <xdr:col>23</xdr:col>
      <xdr:colOff>136525</xdr:colOff>
      <xdr:row>31</xdr:row>
      <xdr:rowOff>92181</xdr:rowOff>
    </xdr:to>
    <xdr:sp macro="" textlink="">
      <xdr:nvSpPr>
        <xdr:cNvPr id="81" name="楕円 80">
          <a:extLst>
            <a:ext uri="{FF2B5EF4-FFF2-40B4-BE49-F238E27FC236}">
              <a16:creationId xmlns:a16="http://schemas.microsoft.com/office/drawing/2014/main" id="{5D2EFF1E-926C-4541-916C-0B6A2A89A164}"/>
            </a:ext>
          </a:extLst>
        </xdr:cNvPr>
        <xdr:cNvSpPr/>
      </xdr:nvSpPr>
      <xdr:spPr>
        <a:xfrm>
          <a:off x="4711700" y="607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140458</xdr:rowOff>
    </xdr:from>
    <xdr:ext cx="405111" cy="259045"/>
    <xdr:sp macro="" textlink="">
      <xdr:nvSpPr>
        <xdr:cNvPr id="82" name="有形固定資産減価償却率該当値テキスト">
          <a:extLst>
            <a:ext uri="{FF2B5EF4-FFF2-40B4-BE49-F238E27FC236}">
              <a16:creationId xmlns:a16="http://schemas.microsoft.com/office/drawing/2014/main" id="{893DE65F-4268-491B-8F27-CAA27570A057}"/>
            </a:ext>
          </a:extLst>
        </xdr:cNvPr>
        <xdr:cNvSpPr txBox="1"/>
      </xdr:nvSpPr>
      <xdr:spPr>
        <a:xfrm>
          <a:off x="4813300" y="605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136842</xdr:rowOff>
    </xdr:from>
    <xdr:to>
      <xdr:col>19</xdr:col>
      <xdr:colOff>187325</xdr:colOff>
      <xdr:row>31</xdr:row>
      <xdr:rowOff>66992</xdr:rowOff>
    </xdr:to>
    <xdr:sp macro="" textlink="">
      <xdr:nvSpPr>
        <xdr:cNvPr id="83" name="楕円 82">
          <a:extLst>
            <a:ext uri="{FF2B5EF4-FFF2-40B4-BE49-F238E27FC236}">
              <a16:creationId xmlns:a16="http://schemas.microsoft.com/office/drawing/2014/main" id="{71A31755-A286-44FA-8139-96210C58217A}"/>
            </a:ext>
          </a:extLst>
        </xdr:cNvPr>
        <xdr:cNvSpPr/>
      </xdr:nvSpPr>
      <xdr:spPr>
        <a:xfrm>
          <a:off x="4000500" y="605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16192</xdr:rowOff>
    </xdr:from>
    <xdr:to>
      <xdr:col>23</xdr:col>
      <xdr:colOff>85725</xdr:colOff>
      <xdr:row>31</xdr:row>
      <xdr:rowOff>41381</xdr:rowOff>
    </xdr:to>
    <xdr:cxnSp macro="">
      <xdr:nvCxnSpPr>
        <xdr:cNvPr id="84" name="直線コネクタ 83">
          <a:extLst>
            <a:ext uri="{FF2B5EF4-FFF2-40B4-BE49-F238E27FC236}">
              <a16:creationId xmlns:a16="http://schemas.microsoft.com/office/drawing/2014/main" id="{CA8F0C9D-EC35-445A-91D9-36AA58705CA9}"/>
            </a:ext>
          </a:extLst>
        </xdr:cNvPr>
        <xdr:cNvCxnSpPr/>
      </xdr:nvCxnSpPr>
      <xdr:spPr>
        <a:xfrm>
          <a:off x="4051300" y="6102667"/>
          <a:ext cx="7112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160761</xdr:rowOff>
    </xdr:from>
    <xdr:to>
      <xdr:col>15</xdr:col>
      <xdr:colOff>187325</xdr:colOff>
      <xdr:row>30</xdr:row>
      <xdr:rowOff>90911</xdr:rowOff>
    </xdr:to>
    <xdr:sp macro="" textlink="">
      <xdr:nvSpPr>
        <xdr:cNvPr id="85" name="楕円 84">
          <a:extLst>
            <a:ext uri="{FF2B5EF4-FFF2-40B4-BE49-F238E27FC236}">
              <a16:creationId xmlns:a16="http://schemas.microsoft.com/office/drawing/2014/main" id="{00B4D261-D66D-4B33-A220-70FA6B30A145}"/>
            </a:ext>
          </a:extLst>
        </xdr:cNvPr>
        <xdr:cNvSpPr/>
      </xdr:nvSpPr>
      <xdr:spPr>
        <a:xfrm>
          <a:off x="3238500" y="590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40111</xdr:rowOff>
    </xdr:from>
    <xdr:to>
      <xdr:col>19</xdr:col>
      <xdr:colOff>136525</xdr:colOff>
      <xdr:row>31</xdr:row>
      <xdr:rowOff>16192</xdr:rowOff>
    </xdr:to>
    <xdr:cxnSp macro="">
      <xdr:nvCxnSpPr>
        <xdr:cNvPr id="86" name="直線コネクタ 85">
          <a:extLst>
            <a:ext uri="{FF2B5EF4-FFF2-40B4-BE49-F238E27FC236}">
              <a16:creationId xmlns:a16="http://schemas.microsoft.com/office/drawing/2014/main" id="{2713DDEA-077E-4A22-8EC2-75FBCD0CEEE7}"/>
            </a:ext>
          </a:extLst>
        </xdr:cNvPr>
        <xdr:cNvCxnSpPr/>
      </xdr:nvCxnSpPr>
      <xdr:spPr>
        <a:xfrm>
          <a:off x="3289300" y="5955136"/>
          <a:ext cx="762000" cy="14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24765</xdr:rowOff>
    </xdr:from>
    <xdr:to>
      <xdr:col>11</xdr:col>
      <xdr:colOff>187325</xdr:colOff>
      <xdr:row>31</xdr:row>
      <xdr:rowOff>126365</xdr:rowOff>
    </xdr:to>
    <xdr:sp macro="" textlink="">
      <xdr:nvSpPr>
        <xdr:cNvPr id="87" name="楕円 86">
          <a:extLst>
            <a:ext uri="{FF2B5EF4-FFF2-40B4-BE49-F238E27FC236}">
              <a16:creationId xmlns:a16="http://schemas.microsoft.com/office/drawing/2014/main" id="{F09B1D1F-159E-406D-BE31-81DDBA13EC64}"/>
            </a:ext>
          </a:extLst>
        </xdr:cNvPr>
        <xdr:cNvSpPr/>
      </xdr:nvSpPr>
      <xdr:spPr>
        <a:xfrm>
          <a:off x="24765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40111</xdr:rowOff>
    </xdr:from>
    <xdr:to>
      <xdr:col>15</xdr:col>
      <xdr:colOff>136525</xdr:colOff>
      <xdr:row>31</xdr:row>
      <xdr:rowOff>75565</xdr:rowOff>
    </xdr:to>
    <xdr:cxnSp macro="">
      <xdr:nvCxnSpPr>
        <xdr:cNvPr id="88" name="直線コネクタ 87">
          <a:extLst>
            <a:ext uri="{FF2B5EF4-FFF2-40B4-BE49-F238E27FC236}">
              <a16:creationId xmlns:a16="http://schemas.microsoft.com/office/drawing/2014/main" id="{C62EBBC2-F87D-4B4B-B486-B5E2384CF0C4}"/>
            </a:ext>
          </a:extLst>
        </xdr:cNvPr>
        <xdr:cNvCxnSpPr/>
      </xdr:nvCxnSpPr>
      <xdr:spPr>
        <a:xfrm flipV="1">
          <a:off x="2527300" y="5955136"/>
          <a:ext cx="762000" cy="20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37888</xdr:rowOff>
    </xdr:from>
    <xdr:to>
      <xdr:col>7</xdr:col>
      <xdr:colOff>187325</xdr:colOff>
      <xdr:row>30</xdr:row>
      <xdr:rowOff>139488</xdr:rowOff>
    </xdr:to>
    <xdr:sp macro="" textlink="">
      <xdr:nvSpPr>
        <xdr:cNvPr id="89" name="楕円 88">
          <a:extLst>
            <a:ext uri="{FF2B5EF4-FFF2-40B4-BE49-F238E27FC236}">
              <a16:creationId xmlns:a16="http://schemas.microsoft.com/office/drawing/2014/main" id="{C7EB2AF3-4CB3-4B82-B55D-E4242D6B1F90}"/>
            </a:ext>
          </a:extLst>
        </xdr:cNvPr>
        <xdr:cNvSpPr/>
      </xdr:nvSpPr>
      <xdr:spPr>
        <a:xfrm>
          <a:off x="1714500" y="595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88688</xdr:rowOff>
    </xdr:from>
    <xdr:to>
      <xdr:col>11</xdr:col>
      <xdr:colOff>136525</xdr:colOff>
      <xdr:row>31</xdr:row>
      <xdr:rowOff>75565</xdr:rowOff>
    </xdr:to>
    <xdr:cxnSp macro="">
      <xdr:nvCxnSpPr>
        <xdr:cNvPr id="90" name="直線コネクタ 89">
          <a:extLst>
            <a:ext uri="{FF2B5EF4-FFF2-40B4-BE49-F238E27FC236}">
              <a16:creationId xmlns:a16="http://schemas.microsoft.com/office/drawing/2014/main" id="{63B01717-A262-411A-9A30-9F9ED4D30FE0}"/>
            </a:ext>
          </a:extLst>
        </xdr:cNvPr>
        <xdr:cNvCxnSpPr/>
      </xdr:nvCxnSpPr>
      <xdr:spPr>
        <a:xfrm>
          <a:off x="1765300" y="6003713"/>
          <a:ext cx="762000" cy="15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65528</xdr:rowOff>
    </xdr:from>
    <xdr:ext cx="405111" cy="259045"/>
    <xdr:sp macro="" textlink="">
      <xdr:nvSpPr>
        <xdr:cNvPr id="91" name="n_1aveValue有形固定資産減価償却率">
          <a:extLst>
            <a:ext uri="{FF2B5EF4-FFF2-40B4-BE49-F238E27FC236}">
              <a16:creationId xmlns:a16="http://schemas.microsoft.com/office/drawing/2014/main" id="{BAB8FD09-B5B3-4C60-98A4-AFE41D3C2AB0}"/>
            </a:ext>
          </a:extLst>
        </xdr:cNvPr>
        <xdr:cNvSpPr txBox="1"/>
      </xdr:nvSpPr>
      <xdr:spPr>
        <a:xfrm>
          <a:off x="3836044" y="5809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92" name="n_2aveValue有形固定資産減価償却率">
          <a:extLst>
            <a:ext uri="{FF2B5EF4-FFF2-40B4-BE49-F238E27FC236}">
              <a16:creationId xmlns:a16="http://schemas.microsoft.com/office/drawing/2014/main" id="{A043BC8B-AEA7-4363-9EB1-EAEA7038799F}"/>
            </a:ext>
          </a:extLst>
        </xdr:cNvPr>
        <xdr:cNvSpPr txBox="1"/>
      </xdr:nvSpPr>
      <xdr:spPr>
        <a:xfrm>
          <a:off x="3086744" y="6110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34942</xdr:rowOff>
    </xdr:from>
    <xdr:ext cx="405111" cy="259045"/>
    <xdr:sp macro="" textlink="">
      <xdr:nvSpPr>
        <xdr:cNvPr id="93" name="n_3aveValue有形固定資産減価償却率">
          <a:extLst>
            <a:ext uri="{FF2B5EF4-FFF2-40B4-BE49-F238E27FC236}">
              <a16:creationId xmlns:a16="http://schemas.microsoft.com/office/drawing/2014/main" id="{A35C7B22-DDCB-43D0-82C3-81A9C4EC1D97}"/>
            </a:ext>
          </a:extLst>
        </xdr:cNvPr>
        <xdr:cNvSpPr txBox="1"/>
      </xdr:nvSpPr>
      <xdr:spPr>
        <a:xfrm>
          <a:off x="2324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94" name="n_4aveValue有形固定資産減価償却率">
          <a:extLst>
            <a:ext uri="{FF2B5EF4-FFF2-40B4-BE49-F238E27FC236}">
              <a16:creationId xmlns:a16="http://schemas.microsoft.com/office/drawing/2014/main" id="{EBADCE86-AC4A-4DD7-B977-D5DE231396F4}"/>
            </a:ext>
          </a:extLst>
        </xdr:cNvPr>
        <xdr:cNvSpPr txBox="1"/>
      </xdr:nvSpPr>
      <xdr:spPr>
        <a:xfrm>
          <a:off x="1562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58119</xdr:rowOff>
    </xdr:from>
    <xdr:ext cx="405111" cy="259045"/>
    <xdr:sp macro="" textlink="">
      <xdr:nvSpPr>
        <xdr:cNvPr id="95" name="n_1mainValue有形固定資産減価償却率">
          <a:extLst>
            <a:ext uri="{FF2B5EF4-FFF2-40B4-BE49-F238E27FC236}">
              <a16:creationId xmlns:a16="http://schemas.microsoft.com/office/drawing/2014/main" id="{0D1CC02A-835C-400B-BCC3-65989ECC14CB}"/>
            </a:ext>
          </a:extLst>
        </xdr:cNvPr>
        <xdr:cNvSpPr txBox="1"/>
      </xdr:nvSpPr>
      <xdr:spPr>
        <a:xfrm>
          <a:off x="3836044" y="6144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107438</xdr:rowOff>
    </xdr:from>
    <xdr:ext cx="405111" cy="259045"/>
    <xdr:sp macro="" textlink="">
      <xdr:nvSpPr>
        <xdr:cNvPr id="96" name="n_2mainValue有形固定資産減価償却率">
          <a:extLst>
            <a:ext uri="{FF2B5EF4-FFF2-40B4-BE49-F238E27FC236}">
              <a16:creationId xmlns:a16="http://schemas.microsoft.com/office/drawing/2014/main" id="{B2B0B294-472E-446A-BC42-C674843D8AB7}"/>
            </a:ext>
          </a:extLst>
        </xdr:cNvPr>
        <xdr:cNvSpPr txBox="1"/>
      </xdr:nvSpPr>
      <xdr:spPr>
        <a:xfrm>
          <a:off x="3086744" y="5679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117492</xdr:rowOff>
    </xdr:from>
    <xdr:ext cx="405111" cy="259045"/>
    <xdr:sp macro="" textlink="">
      <xdr:nvSpPr>
        <xdr:cNvPr id="97" name="n_3mainValue有形固定資産減価償却率">
          <a:extLst>
            <a:ext uri="{FF2B5EF4-FFF2-40B4-BE49-F238E27FC236}">
              <a16:creationId xmlns:a16="http://schemas.microsoft.com/office/drawing/2014/main" id="{4FEA59DE-E0EC-48B8-A5B2-29D0C5A57481}"/>
            </a:ext>
          </a:extLst>
        </xdr:cNvPr>
        <xdr:cNvSpPr txBox="1"/>
      </xdr:nvSpPr>
      <xdr:spPr>
        <a:xfrm>
          <a:off x="2324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156015</xdr:rowOff>
    </xdr:from>
    <xdr:ext cx="405111" cy="259045"/>
    <xdr:sp macro="" textlink="">
      <xdr:nvSpPr>
        <xdr:cNvPr id="98" name="n_4mainValue有形固定資産減価償却率">
          <a:extLst>
            <a:ext uri="{FF2B5EF4-FFF2-40B4-BE49-F238E27FC236}">
              <a16:creationId xmlns:a16="http://schemas.microsoft.com/office/drawing/2014/main" id="{B83CF1B9-D042-45ED-BA2F-E3103CF2B78C}"/>
            </a:ext>
          </a:extLst>
        </xdr:cNvPr>
        <xdr:cNvSpPr txBox="1"/>
      </xdr:nvSpPr>
      <xdr:spPr>
        <a:xfrm>
          <a:off x="1562744" y="572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F9849667-3FCF-45EC-B88E-EA290393FFA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22971B71-D16F-4CCA-B2B3-CC526255704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D8CFF664-E7BB-4503-B2A6-AAB8FF44B13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D177175E-54E3-45D5-8AE5-EA65A38CA0F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3B6A7843-4C39-424C-ABD8-40C08910046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D997FC5F-94BB-4424-AB3E-5767FDA8065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D87C6D27-0EBF-47DF-95D7-C0CF98A92AA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53A561F9-0994-43F7-AA0C-558CB8B0C1ED}"/>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A8D09DAB-F088-48E6-9666-592B0E9EFFE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0AA64B36-FABF-4D70-A832-05B289054DF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A4A9F5DF-0B03-4BB9-AE2F-1245E2D21E4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8EA74732-FE64-48F1-80DE-C44FA27EC9A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7294DBFB-1992-4BB6-ACB4-5EC7A3FB2948}"/>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多額の地方債発行額を要した庁舎建設事業（平成</a:t>
          </a:r>
          <a:r>
            <a:rPr kumimoji="1" lang="en-US" altLang="ja-JP" sz="900">
              <a:solidFill>
                <a:schemeClr val="dk1"/>
              </a:solidFill>
              <a:effectLst/>
              <a:latin typeface="+mn-lt"/>
              <a:ea typeface="+mn-ea"/>
              <a:cs typeface="+mn-cs"/>
            </a:rPr>
            <a:t>24</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26</a:t>
          </a:r>
          <a:r>
            <a:rPr kumimoji="1" lang="ja-JP" altLang="ja-JP" sz="900">
              <a:solidFill>
                <a:schemeClr val="dk1"/>
              </a:solidFill>
              <a:effectLst/>
              <a:latin typeface="+mn-lt"/>
              <a:ea typeface="+mn-ea"/>
              <a:cs typeface="+mn-cs"/>
            </a:rPr>
            <a:t>年度）や一般廃棄物中間処理施設等整備事業（平成</a:t>
          </a:r>
          <a:r>
            <a:rPr kumimoji="1" lang="en-US" altLang="ja-JP" sz="900">
              <a:solidFill>
                <a:schemeClr val="dk1"/>
              </a:solidFill>
              <a:effectLst/>
              <a:latin typeface="+mn-lt"/>
              <a:ea typeface="+mn-ea"/>
              <a:cs typeface="+mn-cs"/>
            </a:rPr>
            <a:t>26</a:t>
          </a:r>
          <a:r>
            <a:rPr kumimoji="1" lang="ja-JP" altLang="ja-JP" sz="900">
              <a:solidFill>
                <a:schemeClr val="dk1"/>
              </a:solidFill>
              <a:effectLst/>
              <a:latin typeface="+mn-lt"/>
              <a:ea typeface="+mn-ea"/>
              <a:cs typeface="+mn-cs"/>
            </a:rPr>
            <a:t>～</a:t>
          </a:r>
          <a:r>
            <a:rPr kumimoji="1" lang="en-US" altLang="ja-JP" sz="900">
              <a:solidFill>
                <a:schemeClr val="dk1"/>
              </a:solidFill>
              <a:effectLst/>
              <a:latin typeface="+mn-lt"/>
              <a:ea typeface="+mn-ea"/>
              <a:cs typeface="+mn-cs"/>
            </a:rPr>
            <a:t>29</a:t>
          </a:r>
          <a:r>
            <a:rPr kumimoji="1" lang="ja-JP" altLang="ja-JP" sz="900">
              <a:solidFill>
                <a:schemeClr val="dk1"/>
              </a:solidFill>
              <a:effectLst/>
              <a:latin typeface="+mn-lt"/>
              <a:ea typeface="+mn-ea"/>
              <a:cs typeface="+mn-cs"/>
            </a:rPr>
            <a:t>年度）に係る地方債現在高が将来負担額の高い要因であり、類似団体平均より高くなっている。一方で、新発債の発行額</a:t>
          </a:r>
          <a:r>
            <a:rPr kumimoji="1" lang="ja-JP" altLang="en-US" sz="900">
              <a:solidFill>
                <a:schemeClr val="dk1"/>
              </a:solidFill>
              <a:effectLst/>
              <a:latin typeface="+mn-lt"/>
              <a:ea typeface="+mn-ea"/>
              <a:cs typeface="+mn-cs"/>
            </a:rPr>
            <a:t>抑制に</a:t>
          </a:r>
          <a:r>
            <a:rPr kumimoji="1" lang="ja-JP" altLang="ja-JP" sz="900">
              <a:solidFill>
                <a:schemeClr val="dk1"/>
              </a:solidFill>
              <a:effectLst/>
              <a:latin typeface="+mn-lt"/>
              <a:ea typeface="+mn-ea"/>
              <a:cs typeface="+mn-cs"/>
            </a:rPr>
            <a:t>より、将来負担額は減少傾向にあり、令和２</a:t>
          </a:r>
          <a:r>
            <a:rPr kumimoji="1" lang="ja-JP" altLang="en-US" sz="900">
              <a:solidFill>
                <a:schemeClr val="dk1"/>
              </a:solidFill>
              <a:effectLst/>
              <a:latin typeface="+mn-lt"/>
              <a:ea typeface="+mn-ea"/>
              <a:cs typeface="+mn-cs"/>
            </a:rPr>
            <a:t>～３年度にかけて</a:t>
          </a:r>
          <a:r>
            <a:rPr kumimoji="1" lang="ja-JP" altLang="ja-JP" sz="900">
              <a:solidFill>
                <a:schemeClr val="dk1"/>
              </a:solidFill>
              <a:effectLst/>
              <a:latin typeface="+mn-lt"/>
              <a:ea typeface="+mn-ea"/>
              <a:cs typeface="+mn-cs"/>
            </a:rPr>
            <a:t>経常一般財源の増加により、数値が</a:t>
          </a:r>
          <a:r>
            <a:rPr kumimoji="1" lang="ja-JP" altLang="en-US" sz="900">
              <a:solidFill>
                <a:schemeClr val="dk1"/>
              </a:solidFill>
              <a:effectLst/>
              <a:latin typeface="+mn-lt"/>
              <a:ea typeface="+mn-ea"/>
              <a:cs typeface="+mn-cs"/>
            </a:rPr>
            <a:t>大幅に</a:t>
          </a:r>
          <a:r>
            <a:rPr kumimoji="1" lang="ja-JP" altLang="ja-JP" sz="900">
              <a:solidFill>
                <a:schemeClr val="dk1"/>
              </a:solidFill>
              <a:effectLst/>
              <a:latin typeface="+mn-lt"/>
              <a:ea typeface="+mn-ea"/>
              <a:cs typeface="+mn-cs"/>
            </a:rPr>
            <a:t>改善して</a:t>
          </a:r>
          <a:r>
            <a:rPr kumimoji="1" lang="ja-JP" altLang="en-US" sz="900">
              <a:solidFill>
                <a:schemeClr val="dk1"/>
              </a:solidFill>
              <a:effectLst/>
              <a:latin typeface="+mn-lt"/>
              <a:ea typeface="+mn-ea"/>
              <a:cs typeface="+mn-cs"/>
            </a:rPr>
            <a:t>いる。</a:t>
          </a:r>
          <a:endParaRPr kumimoji="1" lang="en-US" altLang="ja-JP" sz="900">
            <a:solidFill>
              <a:schemeClr val="dk1"/>
            </a:solidFill>
            <a:effectLst/>
            <a:latin typeface="+mn-lt"/>
            <a:ea typeface="+mn-ea"/>
            <a:cs typeface="+mn-cs"/>
          </a:endParaRPr>
        </a:p>
        <a:p>
          <a:r>
            <a:rPr lang="ja-JP" altLang="en-US" sz="900">
              <a:effectLst/>
            </a:rPr>
            <a:t>　</a:t>
          </a:r>
          <a:r>
            <a:rPr lang="ja-JP" altLang="en-US" sz="900">
              <a:solidFill>
                <a:srgbClr val="FF0000"/>
              </a:solidFill>
              <a:effectLst/>
            </a:rPr>
            <a:t>今後は、義務教育学校の建設（令和４～７年度）による将来負担額の増額が見込まれるものの、義務教育学校建設関係以外の</a:t>
          </a:r>
          <a:r>
            <a:rPr kumimoji="1" lang="ja-JP" altLang="ja-JP" sz="900">
              <a:solidFill>
                <a:srgbClr val="FF0000"/>
              </a:solidFill>
              <a:effectLst/>
              <a:latin typeface="+mn-lt"/>
              <a:ea typeface="+mn-ea"/>
              <a:cs typeface="+mn-cs"/>
            </a:rPr>
            <a:t>新発債の発行抑制や基金の取崩抑制・積立</a:t>
          </a:r>
          <a:r>
            <a:rPr kumimoji="1" lang="ja-JP" altLang="en-US" sz="900">
              <a:solidFill>
                <a:srgbClr val="FF0000"/>
              </a:solidFill>
              <a:effectLst/>
              <a:latin typeface="+mn-lt"/>
              <a:ea typeface="+mn-ea"/>
              <a:cs typeface="+mn-cs"/>
            </a:rPr>
            <a:t>に引き続き取り組むことで、比率の抑制に努める。</a:t>
          </a:r>
          <a:endParaRPr lang="ja-JP" altLang="ja-JP" sz="900">
            <a:solidFill>
              <a:srgbClr val="FF0000"/>
            </a:solidFill>
            <a:effectLst/>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03A155EF-8A01-4C35-AEB8-5EFF02AB65A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468CB928-8D17-489B-A0DC-113E2BD17B6E}"/>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961DDB51-BD3C-4608-9F0C-4FEA6057273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9DF7776A-233E-4D90-9948-C5D242573B9B}"/>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6" name="テキスト ボックス 115">
          <a:extLst>
            <a:ext uri="{FF2B5EF4-FFF2-40B4-BE49-F238E27FC236}">
              <a16:creationId xmlns:a16="http://schemas.microsoft.com/office/drawing/2014/main" id="{B2FFAC27-9715-4205-93AE-F7550E39894E}"/>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88ED7EB6-C05A-4951-B6B6-CE26818C6D91}"/>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F6737B6A-C026-4165-A5AC-10AA910178C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A376CF51-084A-4D16-B46E-51952603AF4B}"/>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F52BC45B-AB6B-4626-BABE-6DA9504E029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81AB9DB1-8966-415C-8EF0-67FC36EA5D2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D2BFA28D-D603-4584-BDC5-F2F9C8DDDBCB}"/>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BBEA2260-9CD1-46D4-BF81-11F32D96DB6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CAE0B30F-AA86-427C-BC63-848D8BFF64C4}"/>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B10CE5E5-F936-4C15-9F48-829F4B37C60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F148D982-D541-417D-98BA-2867FD7BACB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55795</xdr:rowOff>
    </xdr:to>
    <xdr:cxnSp macro="">
      <xdr:nvCxnSpPr>
        <xdr:cNvPr id="127" name="直線コネクタ 126">
          <a:extLst>
            <a:ext uri="{FF2B5EF4-FFF2-40B4-BE49-F238E27FC236}">
              <a16:creationId xmlns:a16="http://schemas.microsoft.com/office/drawing/2014/main" id="{A06DF8E7-82F8-4A78-A8DC-3A262545247E}"/>
            </a:ext>
          </a:extLst>
        </xdr:cNvPr>
        <xdr:cNvCxnSpPr/>
      </xdr:nvCxnSpPr>
      <xdr:spPr>
        <a:xfrm flipV="1">
          <a:off x="14793595" y="5312833"/>
          <a:ext cx="1269" cy="1172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59622</xdr:rowOff>
    </xdr:from>
    <xdr:ext cx="469744" cy="259045"/>
    <xdr:sp macro="" textlink="">
      <xdr:nvSpPr>
        <xdr:cNvPr id="128" name="債務償還比率最小値テキスト">
          <a:extLst>
            <a:ext uri="{FF2B5EF4-FFF2-40B4-BE49-F238E27FC236}">
              <a16:creationId xmlns:a16="http://schemas.microsoft.com/office/drawing/2014/main" id="{0D5734A3-8DB6-4CA3-B132-00C14BB4D7B0}"/>
            </a:ext>
          </a:extLst>
        </xdr:cNvPr>
        <xdr:cNvSpPr txBox="1"/>
      </xdr:nvSpPr>
      <xdr:spPr>
        <a:xfrm>
          <a:off x="14846300" y="648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55795</xdr:rowOff>
    </xdr:from>
    <xdr:to>
      <xdr:col>76</xdr:col>
      <xdr:colOff>111125</xdr:colOff>
      <xdr:row>33</xdr:row>
      <xdr:rowOff>55795</xdr:rowOff>
    </xdr:to>
    <xdr:cxnSp macro="">
      <xdr:nvCxnSpPr>
        <xdr:cNvPr id="129" name="直線コネクタ 128">
          <a:extLst>
            <a:ext uri="{FF2B5EF4-FFF2-40B4-BE49-F238E27FC236}">
              <a16:creationId xmlns:a16="http://schemas.microsoft.com/office/drawing/2014/main" id="{DDBAF448-1645-4569-A37F-19A99B6901F1}"/>
            </a:ext>
          </a:extLst>
        </xdr:cNvPr>
        <xdr:cNvCxnSpPr/>
      </xdr:nvCxnSpPr>
      <xdr:spPr>
        <a:xfrm>
          <a:off x="14706600" y="648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608EC860-3981-4570-A854-8AADF53B6A24}"/>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5B741EB4-CF4B-4929-B849-78A0828D2AF8}"/>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49780</xdr:rowOff>
    </xdr:from>
    <xdr:ext cx="469744" cy="259045"/>
    <xdr:sp macro="" textlink="">
      <xdr:nvSpPr>
        <xdr:cNvPr id="132" name="債務償還比率平均値テキスト">
          <a:extLst>
            <a:ext uri="{FF2B5EF4-FFF2-40B4-BE49-F238E27FC236}">
              <a16:creationId xmlns:a16="http://schemas.microsoft.com/office/drawing/2014/main" id="{7348E3DC-8E9F-492E-A226-E51918F18277}"/>
            </a:ext>
          </a:extLst>
        </xdr:cNvPr>
        <xdr:cNvSpPr txBox="1"/>
      </xdr:nvSpPr>
      <xdr:spPr>
        <a:xfrm>
          <a:off x="14846300" y="5621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26903</xdr:rowOff>
    </xdr:from>
    <xdr:to>
      <xdr:col>76</xdr:col>
      <xdr:colOff>73025</xdr:colOff>
      <xdr:row>29</xdr:row>
      <xdr:rowOff>128503</xdr:rowOff>
    </xdr:to>
    <xdr:sp macro="" textlink="">
      <xdr:nvSpPr>
        <xdr:cNvPr id="133" name="フローチャート: 判断 132">
          <a:extLst>
            <a:ext uri="{FF2B5EF4-FFF2-40B4-BE49-F238E27FC236}">
              <a16:creationId xmlns:a16="http://schemas.microsoft.com/office/drawing/2014/main" id="{2CF2CE61-180D-43A1-8754-CF141650FD46}"/>
            </a:ext>
          </a:extLst>
        </xdr:cNvPr>
        <xdr:cNvSpPr/>
      </xdr:nvSpPr>
      <xdr:spPr>
        <a:xfrm>
          <a:off x="14744700" y="5770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21505</xdr:rowOff>
    </xdr:from>
    <xdr:to>
      <xdr:col>72</xdr:col>
      <xdr:colOff>123825</xdr:colOff>
      <xdr:row>29</xdr:row>
      <xdr:rowOff>123105</xdr:rowOff>
    </xdr:to>
    <xdr:sp macro="" textlink="">
      <xdr:nvSpPr>
        <xdr:cNvPr id="134" name="フローチャート: 判断 133">
          <a:extLst>
            <a:ext uri="{FF2B5EF4-FFF2-40B4-BE49-F238E27FC236}">
              <a16:creationId xmlns:a16="http://schemas.microsoft.com/office/drawing/2014/main" id="{E37BA6A4-94D9-426C-9E20-14C1CB6FDD8F}"/>
            </a:ext>
          </a:extLst>
        </xdr:cNvPr>
        <xdr:cNvSpPr/>
      </xdr:nvSpPr>
      <xdr:spPr>
        <a:xfrm>
          <a:off x="14033500" y="57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8982</xdr:rowOff>
    </xdr:from>
    <xdr:to>
      <xdr:col>68</xdr:col>
      <xdr:colOff>123825</xdr:colOff>
      <xdr:row>30</xdr:row>
      <xdr:rowOff>110582</xdr:rowOff>
    </xdr:to>
    <xdr:sp macro="" textlink="">
      <xdr:nvSpPr>
        <xdr:cNvPr id="135" name="フローチャート: 判断 134">
          <a:extLst>
            <a:ext uri="{FF2B5EF4-FFF2-40B4-BE49-F238E27FC236}">
              <a16:creationId xmlns:a16="http://schemas.microsoft.com/office/drawing/2014/main" id="{36B4E407-5D60-4016-88DB-8E9ED9C48EBA}"/>
            </a:ext>
          </a:extLst>
        </xdr:cNvPr>
        <xdr:cNvSpPr/>
      </xdr:nvSpPr>
      <xdr:spPr>
        <a:xfrm>
          <a:off x="13271500" y="592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143009</xdr:rowOff>
    </xdr:from>
    <xdr:to>
      <xdr:col>64</xdr:col>
      <xdr:colOff>123825</xdr:colOff>
      <xdr:row>30</xdr:row>
      <xdr:rowOff>73159</xdr:rowOff>
    </xdr:to>
    <xdr:sp macro="" textlink="">
      <xdr:nvSpPr>
        <xdr:cNvPr id="136" name="フローチャート: 判断 135">
          <a:extLst>
            <a:ext uri="{FF2B5EF4-FFF2-40B4-BE49-F238E27FC236}">
              <a16:creationId xmlns:a16="http://schemas.microsoft.com/office/drawing/2014/main" id="{366395D7-F168-4154-80A0-630CA0615E34}"/>
            </a:ext>
          </a:extLst>
        </xdr:cNvPr>
        <xdr:cNvSpPr/>
      </xdr:nvSpPr>
      <xdr:spPr>
        <a:xfrm>
          <a:off x="125095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70563</xdr:rowOff>
    </xdr:from>
    <xdr:to>
      <xdr:col>60</xdr:col>
      <xdr:colOff>123825</xdr:colOff>
      <xdr:row>30</xdr:row>
      <xdr:rowOff>713</xdr:rowOff>
    </xdr:to>
    <xdr:sp macro="" textlink="">
      <xdr:nvSpPr>
        <xdr:cNvPr id="137" name="フローチャート: 判断 136">
          <a:extLst>
            <a:ext uri="{FF2B5EF4-FFF2-40B4-BE49-F238E27FC236}">
              <a16:creationId xmlns:a16="http://schemas.microsoft.com/office/drawing/2014/main" id="{A27BB592-2B5F-4ED6-A78B-08AB956A3BED}"/>
            </a:ext>
          </a:extLst>
        </xdr:cNvPr>
        <xdr:cNvSpPr/>
      </xdr:nvSpPr>
      <xdr:spPr>
        <a:xfrm>
          <a:off x="11747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F32C6DC-6463-482E-AC09-79E2168169A3}"/>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615C49C8-4F5C-469A-9BB7-D81974EC2B8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4ED2357-E2C7-4ED6-93B7-1593825CF3B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390C246-E953-47B7-B83A-993702868F8D}"/>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CD90141-9DCA-494E-B9C2-D5D19BB0EA4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77181</xdr:rowOff>
    </xdr:from>
    <xdr:to>
      <xdr:col>76</xdr:col>
      <xdr:colOff>73025</xdr:colOff>
      <xdr:row>32</xdr:row>
      <xdr:rowOff>7331</xdr:rowOff>
    </xdr:to>
    <xdr:sp macro="" textlink="">
      <xdr:nvSpPr>
        <xdr:cNvPr id="143" name="楕円 142">
          <a:extLst>
            <a:ext uri="{FF2B5EF4-FFF2-40B4-BE49-F238E27FC236}">
              <a16:creationId xmlns:a16="http://schemas.microsoft.com/office/drawing/2014/main" id="{359F58BD-4D6B-4A15-9923-C6656E5638DE}"/>
            </a:ext>
          </a:extLst>
        </xdr:cNvPr>
        <xdr:cNvSpPr/>
      </xdr:nvSpPr>
      <xdr:spPr>
        <a:xfrm>
          <a:off x="14744700" y="616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55608</xdr:rowOff>
    </xdr:from>
    <xdr:ext cx="469744" cy="259045"/>
    <xdr:sp macro="" textlink="">
      <xdr:nvSpPr>
        <xdr:cNvPr id="144" name="債務償還比率該当値テキスト">
          <a:extLst>
            <a:ext uri="{FF2B5EF4-FFF2-40B4-BE49-F238E27FC236}">
              <a16:creationId xmlns:a16="http://schemas.microsoft.com/office/drawing/2014/main" id="{0723516D-CA54-40FD-BAA3-A18A1FAD43A5}"/>
            </a:ext>
          </a:extLst>
        </xdr:cNvPr>
        <xdr:cNvSpPr txBox="1"/>
      </xdr:nvSpPr>
      <xdr:spPr>
        <a:xfrm>
          <a:off x="14846300" y="614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168988</xdr:rowOff>
    </xdr:from>
    <xdr:to>
      <xdr:col>72</xdr:col>
      <xdr:colOff>123825</xdr:colOff>
      <xdr:row>31</xdr:row>
      <xdr:rowOff>99138</xdr:rowOff>
    </xdr:to>
    <xdr:sp macro="" textlink="">
      <xdr:nvSpPr>
        <xdr:cNvPr id="145" name="楕円 144">
          <a:extLst>
            <a:ext uri="{FF2B5EF4-FFF2-40B4-BE49-F238E27FC236}">
              <a16:creationId xmlns:a16="http://schemas.microsoft.com/office/drawing/2014/main" id="{88BDA629-3832-49A9-B734-100DFC3E10EC}"/>
            </a:ext>
          </a:extLst>
        </xdr:cNvPr>
        <xdr:cNvSpPr/>
      </xdr:nvSpPr>
      <xdr:spPr>
        <a:xfrm>
          <a:off x="14033500" y="608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48338</xdr:rowOff>
    </xdr:from>
    <xdr:to>
      <xdr:col>76</xdr:col>
      <xdr:colOff>22225</xdr:colOff>
      <xdr:row>31</xdr:row>
      <xdr:rowOff>127981</xdr:rowOff>
    </xdr:to>
    <xdr:cxnSp macro="">
      <xdr:nvCxnSpPr>
        <xdr:cNvPr id="146" name="直線コネクタ 145">
          <a:extLst>
            <a:ext uri="{FF2B5EF4-FFF2-40B4-BE49-F238E27FC236}">
              <a16:creationId xmlns:a16="http://schemas.microsoft.com/office/drawing/2014/main" id="{9C816E3B-9A44-4D8D-86A5-13F845AE2199}"/>
            </a:ext>
          </a:extLst>
        </xdr:cNvPr>
        <xdr:cNvCxnSpPr/>
      </xdr:nvCxnSpPr>
      <xdr:spPr>
        <a:xfrm>
          <a:off x="14084300" y="6134813"/>
          <a:ext cx="711200" cy="7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81139</xdr:rowOff>
    </xdr:from>
    <xdr:to>
      <xdr:col>68</xdr:col>
      <xdr:colOff>123825</xdr:colOff>
      <xdr:row>32</xdr:row>
      <xdr:rowOff>11289</xdr:rowOff>
    </xdr:to>
    <xdr:sp macro="" textlink="">
      <xdr:nvSpPr>
        <xdr:cNvPr id="147" name="楕円 146">
          <a:extLst>
            <a:ext uri="{FF2B5EF4-FFF2-40B4-BE49-F238E27FC236}">
              <a16:creationId xmlns:a16="http://schemas.microsoft.com/office/drawing/2014/main" id="{855AA68F-C0AC-4B5E-9090-2EF55CF0B83C}"/>
            </a:ext>
          </a:extLst>
        </xdr:cNvPr>
        <xdr:cNvSpPr/>
      </xdr:nvSpPr>
      <xdr:spPr>
        <a:xfrm>
          <a:off x="13271500" y="616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48338</xdr:rowOff>
    </xdr:from>
    <xdr:to>
      <xdr:col>72</xdr:col>
      <xdr:colOff>73025</xdr:colOff>
      <xdr:row>31</xdr:row>
      <xdr:rowOff>131939</xdr:rowOff>
    </xdr:to>
    <xdr:cxnSp macro="">
      <xdr:nvCxnSpPr>
        <xdr:cNvPr id="148" name="直線コネクタ 147">
          <a:extLst>
            <a:ext uri="{FF2B5EF4-FFF2-40B4-BE49-F238E27FC236}">
              <a16:creationId xmlns:a16="http://schemas.microsoft.com/office/drawing/2014/main" id="{9CFA8917-DD3A-454C-9092-67CA21F2133F}"/>
            </a:ext>
          </a:extLst>
        </xdr:cNvPr>
        <xdr:cNvCxnSpPr/>
      </xdr:nvCxnSpPr>
      <xdr:spPr>
        <a:xfrm flipV="1">
          <a:off x="13322300" y="6134813"/>
          <a:ext cx="762000" cy="8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61369</xdr:rowOff>
    </xdr:from>
    <xdr:to>
      <xdr:col>64</xdr:col>
      <xdr:colOff>123825</xdr:colOff>
      <xdr:row>33</xdr:row>
      <xdr:rowOff>162969</xdr:rowOff>
    </xdr:to>
    <xdr:sp macro="" textlink="">
      <xdr:nvSpPr>
        <xdr:cNvPr id="149" name="楕円 148">
          <a:extLst>
            <a:ext uri="{FF2B5EF4-FFF2-40B4-BE49-F238E27FC236}">
              <a16:creationId xmlns:a16="http://schemas.microsoft.com/office/drawing/2014/main" id="{D3D27DA6-0C83-435A-A35D-611B95969759}"/>
            </a:ext>
          </a:extLst>
        </xdr:cNvPr>
        <xdr:cNvSpPr/>
      </xdr:nvSpPr>
      <xdr:spPr>
        <a:xfrm>
          <a:off x="12509500" y="649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131939</xdr:rowOff>
    </xdr:from>
    <xdr:to>
      <xdr:col>68</xdr:col>
      <xdr:colOff>73025</xdr:colOff>
      <xdr:row>33</xdr:row>
      <xdr:rowOff>112169</xdr:rowOff>
    </xdr:to>
    <xdr:cxnSp macro="">
      <xdr:nvCxnSpPr>
        <xdr:cNvPr id="150" name="直線コネクタ 149">
          <a:extLst>
            <a:ext uri="{FF2B5EF4-FFF2-40B4-BE49-F238E27FC236}">
              <a16:creationId xmlns:a16="http://schemas.microsoft.com/office/drawing/2014/main" id="{4615E6FC-6478-448D-AF3A-6C51C6E38E89}"/>
            </a:ext>
          </a:extLst>
        </xdr:cNvPr>
        <xdr:cNvCxnSpPr/>
      </xdr:nvCxnSpPr>
      <xdr:spPr>
        <a:xfrm flipV="1">
          <a:off x="12560300" y="6218414"/>
          <a:ext cx="762000" cy="323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79001</xdr:rowOff>
    </xdr:from>
    <xdr:to>
      <xdr:col>60</xdr:col>
      <xdr:colOff>123825</xdr:colOff>
      <xdr:row>34</xdr:row>
      <xdr:rowOff>9151</xdr:rowOff>
    </xdr:to>
    <xdr:sp macro="" textlink="">
      <xdr:nvSpPr>
        <xdr:cNvPr id="151" name="楕円 150">
          <a:extLst>
            <a:ext uri="{FF2B5EF4-FFF2-40B4-BE49-F238E27FC236}">
              <a16:creationId xmlns:a16="http://schemas.microsoft.com/office/drawing/2014/main" id="{E39C2F02-B6CE-48F7-9A47-E9AC6DACE977}"/>
            </a:ext>
          </a:extLst>
        </xdr:cNvPr>
        <xdr:cNvSpPr/>
      </xdr:nvSpPr>
      <xdr:spPr>
        <a:xfrm>
          <a:off x="11747500" y="650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112169</xdr:rowOff>
    </xdr:from>
    <xdr:to>
      <xdr:col>64</xdr:col>
      <xdr:colOff>73025</xdr:colOff>
      <xdr:row>33</xdr:row>
      <xdr:rowOff>129801</xdr:rowOff>
    </xdr:to>
    <xdr:cxnSp macro="">
      <xdr:nvCxnSpPr>
        <xdr:cNvPr id="152" name="直線コネクタ 151">
          <a:extLst>
            <a:ext uri="{FF2B5EF4-FFF2-40B4-BE49-F238E27FC236}">
              <a16:creationId xmlns:a16="http://schemas.microsoft.com/office/drawing/2014/main" id="{4EAA69B6-7399-43F3-AAC9-C539C4687A36}"/>
            </a:ext>
          </a:extLst>
        </xdr:cNvPr>
        <xdr:cNvCxnSpPr/>
      </xdr:nvCxnSpPr>
      <xdr:spPr>
        <a:xfrm flipV="1">
          <a:off x="11798300" y="6541544"/>
          <a:ext cx="762000" cy="1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139632</xdr:rowOff>
    </xdr:from>
    <xdr:ext cx="469744" cy="259045"/>
    <xdr:sp macro="" textlink="">
      <xdr:nvSpPr>
        <xdr:cNvPr id="153" name="n_1aveValue債務償還比率">
          <a:extLst>
            <a:ext uri="{FF2B5EF4-FFF2-40B4-BE49-F238E27FC236}">
              <a16:creationId xmlns:a16="http://schemas.microsoft.com/office/drawing/2014/main" id="{D27392CC-04FE-43CF-AE9A-452EF657C309}"/>
            </a:ext>
          </a:extLst>
        </xdr:cNvPr>
        <xdr:cNvSpPr txBox="1"/>
      </xdr:nvSpPr>
      <xdr:spPr>
        <a:xfrm>
          <a:off x="13836727" y="554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127109</xdr:rowOff>
    </xdr:from>
    <xdr:ext cx="469744" cy="259045"/>
    <xdr:sp macro="" textlink="">
      <xdr:nvSpPr>
        <xdr:cNvPr id="154" name="n_2aveValue債務償還比率">
          <a:extLst>
            <a:ext uri="{FF2B5EF4-FFF2-40B4-BE49-F238E27FC236}">
              <a16:creationId xmlns:a16="http://schemas.microsoft.com/office/drawing/2014/main" id="{9011434C-38FF-4775-B07A-E33FA07D93A3}"/>
            </a:ext>
          </a:extLst>
        </xdr:cNvPr>
        <xdr:cNvSpPr txBox="1"/>
      </xdr:nvSpPr>
      <xdr:spPr>
        <a:xfrm>
          <a:off x="13087427" y="569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89686</xdr:rowOff>
    </xdr:from>
    <xdr:ext cx="469744" cy="259045"/>
    <xdr:sp macro="" textlink="">
      <xdr:nvSpPr>
        <xdr:cNvPr id="155" name="n_3aveValue債務償還比率">
          <a:extLst>
            <a:ext uri="{FF2B5EF4-FFF2-40B4-BE49-F238E27FC236}">
              <a16:creationId xmlns:a16="http://schemas.microsoft.com/office/drawing/2014/main" id="{1E1AEE8A-04D3-4C08-A60F-4E60D483E48E}"/>
            </a:ext>
          </a:extLst>
        </xdr:cNvPr>
        <xdr:cNvSpPr txBox="1"/>
      </xdr:nvSpPr>
      <xdr:spPr>
        <a:xfrm>
          <a:off x="12325427" y="5661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17240</xdr:rowOff>
    </xdr:from>
    <xdr:ext cx="469744" cy="259045"/>
    <xdr:sp macro="" textlink="">
      <xdr:nvSpPr>
        <xdr:cNvPr id="156" name="n_4aveValue債務償還比率">
          <a:extLst>
            <a:ext uri="{FF2B5EF4-FFF2-40B4-BE49-F238E27FC236}">
              <a16:creationId xmlns:a16="http://schemas.microsoft.com/office/drawing/2014/main" id="{77878EA4-E84E-4D5E-A1A5-BE91F1D884D1}"/>
            </a:ext>
          </a:extLst>
        </xdr:cNvPr>
        <xdr:cNvSpPr txBox="1"/>
      </xdr:nvSpPr>
      <xdr:spPr>
        <a:xfrm>
          <a:off x="11563427" y="5589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90265</xdr:rowOff>
    </xdr:from>
    <xdr:ext cx="469744" cy="259045"/>
    <xdr:sp macro="" textlink="">
      <xdr:nvSpPr>
        <xdr:cNvPr id="157" name="n_1mainValue債務償還比率">
          <a:extLst>
            <a:ext uri="{FF2B5EF4-FFF2-40B4-BE49-F238E27FC236}">
              <a16:creationId xmlns:a16="http://schemas.microsoft.com/office/drawing/2014/main" id="{2BF90281-D573-4151-B00F-1FFCC9C1E177}"/>
            </a:ext>
          </a:extLst>
        </xdr:cNvPr>
        <xdr:cNvSpPr txBox="1"/>
      </xdr:nvSpPr>
      <xdr:spPr>
        <a:xfrm>
          <a:off x="13836727" y="6176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2416</xdr:rowOff>
    </xdr:from>
    <xdr:ext cx="469744" cy="259045"/>
    <xdr:sp macro="" textlink="">
      <xdr:nvSpPr>
        <xdr:cNvPr id="158" name="n_2mainValue債務償還比率">
          <a:extLst>
            <a:ext uri="{FF2B5EF4-FFF2-40B4-BE49-F238E27FC236}">
              <a16:creationId xmlns:a16="http://schemas.microsoft.com/office/drawing/2014/main" id="{1EF3AD90-42C9-41B7-B6E9-10BEC84A077C}"/>
            </a:ext>
          </a:extLst>
        </xdr:cNvPr>
        <xdr:cNvSpPr txBox="1"/>
      </xdr:nvSpPr>
      <xdr:spPr>
        <a:xfrm>
          <a:off x="13087427" y="626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33</xdr:row>
      <xdr:rowOff>154096</xdr:rowOff>
    </xdr:from>
    <xdr:ext cx="560923" cy="259045"/>
    <xdr:sp macro="" textlink="">
      <xdr:nvSpPr>
        <xdr:cNvPr id="159" name="n_3mainValue債務償還比率">
          <a:extLst>
            <a:ext uri="{FF2B5EF4-FFF2-40B4-BE49-F238E27FC236}">
              <a16:creationId xmlns:a16="http://schemas.microsoft.com/office/drawing/2014/main" id="{3642A1AB-DF87-47D8-B0CE-708D4CE2C280}"/>
            </a:ext>
          </a:extLst>
        </xdr:cNvPr>
        <xdr:cNvSpPr txBox="1"/>
      </xdr:nvSpPr>
      <xdr:spPr>
        <a:xfrm>
          <a:off x="12279838" y="65834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278</xdr:rowOff>
    </xdr:from>
    <xdr:ext cx="560923" cy="259045"/>
    <xdr:sp macro="" textlink="">
      <xdr:nvSpPr>
        <xdr:cNvPr id="160" name="n_4mainValue債務償還比率">
          <a:extLst>
            <a:ext uri="{FF2B5EF4-FFF2-40B4-BE49-F238E27FC236}">
              <a16:creationId xmlns:a16="http://schemas.microsoft.com/office/drawing/2014/main" id="{09BFA030-7257-42AE-8B98-B88123CB4F34}"/>
            </a:ext>
          </a:extLst>
        </xdr:cNvPr>
        <xdr:cNvSpPr txBox="1"/>
      </xdr:nvSpPr>
      <xdr:spPr>
        <a:xfrm>
          <a:off x="11517838" y="660110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A943C3CE-E215-4A2D-B448-9C659187CC7E}"/>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89641F2F-F665-4954-BDE8-0036DA4964B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CE9AF559-AD38-4590-B850-FE45F2A8D71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1A2AB49E-AB31-42CF-9CA0-886C92020D9B}"/>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EFFE5B9E-43C5-4A9B-8FB4-A034B9D1D36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465DF45B-D79A-4131-A42B-EE6F38542D9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D33FDC8-5A1E-4FBC-AEF5-1BFB80EB535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17DC4D2C-CF56-4B87-BA09-FAEEA3DC203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CCF1917-2B4D-46C7-82C4-7C042C24C77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5617E14-F169-4ED7-92D9-C86FE987D02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3FB2A89-E636-46E4-9713-F4C392BE78B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ED62E6A-DF9F-407C-83B5-2CEC93573C5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A31FFBC-9CE7-4861-9CC9-CAD07EDFBF4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67EAD71-0ABE-4BAE-9C79-6C83E033AB8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9F70015D-8EF2-4E2F-9546-76517FFEC10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8468B45-9BC7-408F-B5FF-F831912CBA9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11,343
11,264
70.60
9,567,729
8,958,269
608,486
4,393,686
9,259,713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1870C11-95E7-44EE-A6C4-71D43B39990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9F566B2-3892-4E0A-B4E8-5979A3D1287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76DF5D9-D91E-4A1B-84DD-701C9B7F409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BFCBCEB-034A-4E8F-A413-5588CBE7819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6E571A4-1867-4BA5-B810-F2853D5DD6A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150AB36-93EB-4F43-97A8-FEB10BCC745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1E50623-40B1-4081-9FA0-430A7DC1FE3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D519CC8-1A76-4B18-83F7-5837759802D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5BF361A-D159-4966-A55E-4F4BCC07533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0CB30F5-D18E-4DF7-BE68-D95345DDB23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F23A62C-BB7F-4291-91CB-02FD3D1771D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D9CE28A-C27E-4D01-8DDF-7E029E62290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EB4A246-711D-48C1-B65C-AE48D59B13B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B0006A5-62B8-4D69-BC78-CD6606AA073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3E06CEE-DA02-4EE3-81C7-31CEDAB3EAB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ED7EDFD-14CF-4371-9B30-76C95142363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6187CDD-5342-4BEF-8DAB-95EEAC606074}"/>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3FDF4C30-FDDD-42F4-A092-A66A29292EE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E272C00-5971-45B8-834B-7363CABEAD2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534528F-BFBF-427A-8F08-9B34B6BC531B}"/>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D03EFCC7-92ED-4715-91AF-D0455D1F8957}"/>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9E1CEF2-31D9-4DFC-833C-BD0605AB2999}"/>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134A9AB-D140-496C-B81E-50EE9B74221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69C188C-5349-440C-82A2-07398DBF6B6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98968BA-E2D2-4953-B2D4-5AB95D1CB93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69741AA-0AC5-4E08-A15E-DA324DC4A79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A9BB993-F525-4BFB-957C-33363265AB1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B72E563-3953-4195-BFE4-AC3BF57AE2D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E26095D-4619-4471-9ADA-5BBF721E486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97275A5-1D5D-42EE-BCC3-EFDBBCDAF86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42A40DF-06F9-4BA1-AD94-ACCD99032DA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27B6C3F-A06B-4594-9782-6C017D7EDE0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60C97778-871C-46FD-A11F-6EE6BEAE4CC9}"/>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90C10E6C-EDC0-4CD3-9F0F-DAD9669E6D9C}"/>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A47AEB39-E356-4AE7-B500-DAC716367676}"/>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548CF4DF-CA28-4235-828D-761D3B1897F5}"/>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D8243E6-A10E-4193-82BD-2CE216BB84CA}"/>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F3C1D573-609B-4C2A-93BC-D3E8AE6DC56E}"/>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AA6DBFD-C843-48F9-BF50-8F7164040851}"/>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A4B765A6-B64C-4CBC-9511-BCDE31FE889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472CB2-1513-4535-9869-0EB3F60465F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EC32337-5441-4618-BF74-95BBCD7D8F96}"/>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9F6607A8-1320-4A79-AC73-66EF3595111B}"/>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78486</xdr:rowOff>
    </xdr:from>
    <xdr:to>
      <xdr:col>24</xdr:col>
      <xdr:colOff>62865</xdr:colOff>
      <xdr:row>41</xdr:row>
      <xdr:rowOff>62484</xdr:rowOff>
    </xdr:to>
    <xdr:cxnSp macro="">
      <xdr:nvCxnSpPr>
        <xdr:cNvPr id="55" name="直線コネクタ 54">
          <a:extLst>
            <a:ext uri="{FF2B5EF4-FFF2-40B4-BE49-F238E27FC236}">
              <a16:creationId xmlns:a16="http://schemas.microsoft.com/office/drawing/2014/main" id="{2382A317-C375-4CE0-B7AB-D044E54C27B8}"/>
            </a:ext>
          </a:extLst>
        </xdr:cNvPr>
        <xdr:cNvCxnSpPr/>
      </xdr:nvCxnSpPr>
      <xdr:spPr>
        <a:xfrm flipV="1">
          <a:off x="4634865" y="5736336"/>
          <a:ext cx="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66311</xdr:rowOff>
    </xdr:from>
    <xdr:ext cx="405111" cy="259045"/>
    <xdr:sp macro="" textlink="">
      <xdr:nvSpPr>
        <xdr:cNvPr id="56" name="【道路】&#10;有形固定資産減価償却率最小値テキスト">
          <a:extLst>
            <a:ext uri="{FF2B5EF4-FFF2-40B4-BE49-F238E27FC236}">
              <a16:creationId xmlns:a16="http://schemas.microsoft.com/office/drawing/2014/main" id="{8FD890C6-F47B-4A82-B9B2-B6B6DA6DD282}"/>
            </a:ext>
          </a:extLst>
        </xdr:cNvPr>
        <xdr:cNvSpPr txBox="1"/>
      </xdr:nvSpPr>
      <xdr:spPr>
        <a:xfrm>
          <a:off x="4673600" y="709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62484</xdr:rowOff>
    </xdr:from>
    <xdr:to>
      <xdr:col>24</xdr:col>
      <xdr:colOff>152400</xdr:colOff>
      <xdr:row>41</xdr:row>
      <xdr:rowOff>62484</xdr:rowOff>
    </xdr:to>
    <xdr:cxnSp macro="">
      <xdr:nvCxnSpPr>
        <xdr:cNvPr id="57" name="直線コネクタ 56">
          <a:extLst>
            <a:ext uri="{FF2B5EF4-FFF2-40B4-BE49-F238E27FC236}">
              <a16:creationId xmlns:a16="http://schemas.microsoft.com/office/drawing/2014/main" id="{EE60F4DE-A732-4F76-8BCB-032E0693EA6B}"/>
            </a:ext>
          </a:extLst>
        </xdr:cNvPr>
        <xdr:cNvCxnSpPr/>
      </xdr:nvCxnSpPr>
      <xdr:spPr>
        <a:xfrm>
          <a:off x="4546600" y="7091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25163</xdr:rowOff>
    </xdr:from>
    <xdr:ext cx="405111" cy="259045"/>
    <xdr:sp macro="" textlink="">
      <xdr:nvSpPr>
        <xdr:cNvPr id="58" name="【道路】&#10;有形固定資産減価償却率最大値テキスト">
          <a:extLst>
            <a:ext uri="{FF2B5EF4-FFF2-40B4-BE49-F238E27FC236}">
              <a16:creationId xmlns:a16="http://schemas.microsoft.com/office/drawing/2014/main" id="{F9274A3F-D919-4EAC-8B4B-3E00D7357544}"/>
            </a:ext>
          </a:extLst>
        </xdr:cNvPr>
        <xdr:cNvSpPr txBox="1"/>
      </xdr:nvSpPr>
      <xdr:spPr>
        <a:xfrm>
          <a:off x="4673600" y="5511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78486</xdr:rowOff>
    </xdr:from>
    <xdr:to>
      <xdr:col>24</xdr:col>
      <xdr:colOff>152400</xdr:colOff>
      <xdr:row>33</xdr:row>
      <xdr:rowOff>78486</xdr:rowOff>
    </xdr:to>
    <xdr:cxnSp macro="">
      <xdr:nvCxnSpPr>
        <xdr:cNvPr id="59" name="直線コネクタ 58">
          <a:extLst>
            <a:ext uri="{FF2B5EF4-FFF2-40B4-BE49-F238E27FC236}">
              <a16:creationId xmlns:a16="http://schemas.microsoft.com/office/drawing/2014/main" id="{78784A01-4BEF-49E3-9AE4-0F098132B414}"/>
            </a:ext>
          </a:extLst>
        </xdr:cNvPr>
        <xdr:cNvCxnSpPr/>
      </xdr:nvCxnSpPr>
      <xdr:spPr>
        <a:xfrm>
          <a:off x="4546600" y="573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161561</xdr:rowOff>
    </xdr:from>
    <xdr:ext cx="405111" cy="259045"/>
    <xdr:sp macro="" textlink="">
      <xdr:nvSpPr>
        <xdr:cNvPr id="60" name="【道路】&#10;有形固定資産減価償却率平均値テキスト">
          <a:extLst>
            <a:ext uri="{FF2B5EF4-FFF2-40B4-BE49-F238E27FC236}">
              <a16:creationId xmlns:a16="http://schemas.microsoft.com/office/drawing/2014/main" id="{16416909-9D9C-42DA-AF74-09807C239675}"/>
            </a:ext>
          </a:extLst>
        </xdr:cNvPr>
        <xdr:cNvSpPr txBox="1"/>
      </xdr:nvSpPr>
      <xdr:spPr>
        <a:xfrm>
          <a:off x="4673600" y="63337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11684</xdr:rowOff>
    </xdr:from>
    <xdr:to>
      <xdr:col>24</xdr:col>
      <xdr:colOff>114300</xdr:colOff>
      <xdr:row>37</xdr:row>
      <xdr:rowOff>113284</xdr:rowOff>
    </xdr:to>
    <xdr:sp macro="" textlink="">
      <xdr:nvSpPr>
        <xdr:cNvPr id="61" name="フローチャート: 判断 60">
          <a:extLst>
            <a:ext uri="{FF2B5EF4-FFF2-40B4-BE49-F238E27FC236}">
              <a16:creationId xmlns:a16="http://schemas.microsoft.com/office/drawing/2014/main" id="{6AF677FA-8A27-4D62-897A-93377C0393C4}"/>
            </a:ext>
          </a:extLst>
        </xdr:cNvPr>
        <xdr:cNvSpPr/>
      </xdr:nvSpPr>
      <xdr:spPr>
        <a:xfrm>
          <a:off x="4584700" y="635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164846</xdr:rowOff>
    </xdr:from>
    <xdr:to>
      <xdr:col>20</xdr:col>
      <xdr:colOff>38100</xdr:colOff>
      <xdr:row>37</xdr:row>
      <xdr:rowOff>94996</xdr:rowOff>
    </xdr:to>
    <xdr:sp macro="" textlink="">
      <xdr:nvSpPr>
        <xdr:cNvPr id="62" name="フローチャート: 判断 61">
          <a:extLst>
            <a:ext uri="{FF2B5EF4-FFF2-40B4-BE49-F238E27FC236}">
              <a16:creationId xmlns:a16="http://schemas.microsoft.com/office/drawing/2014/main" id="{4862F344-0A81-4756-BB9A-75F83E36F958}"/>
            </a:ext>
          </a:extLst>
        </xdr:cNvPr>
        <xdr:cNvSpPr/>
      </xdr:nvSpPr>
      <xdr:spPr>
        <a:xfrm>
          <a:off x="3746500" y="633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128270</xdr:rowOff>
    </xdr:from>
    <xdr:to>
      <xdr:col>15</xdr:col>
      <xdr:colOff>101600</xdr:colOff>
      <xdr:row>37</xdr:row>
      <xdr:rowOff>58420</xdr:rowOff>
    </xdr:to>
    <xdr:sp macro="" textlink="">
      <xdr:nvSpPr>
        <xdr:cNvPr id="63" name="フローチャート: 判断 62">
          <a:extLst>
            <a:ext uri="{FF2B5EF4-FFF2-40B4-BE49-F238E27FC236}">
              <a16:creationId xmlns:a16="http://schemas.microsoft.com/office/drawing/2014/main" id="{4C74A858-E45B-48CA-9108-F043A8269075}"/>
            </a:ext>
          </a:extLst>
        </xdr:cNvPr>
        <xdr:cNvSpPr/>
      </xdr:nvSpPr>
      <xdr:spPr>
        <a:xfrm>
          <a:off x="2857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103124</xdr:rowOff>
    </xdr:from>
    <xdr:to>
      <xdr:col>10</xdr:col>
      <xdr:colOff>165100</xdr:colOff>
      <xdr:row>37</xdr:row>
      <xdr:rowOff>33274</xdr:rowOff>
    </xdr:to>
    <xdr:sp macro="" textlink="">
      <xdr:nvSpPr>
        <xdr:cNvPr id="64" name="フローチャート: 判断 63">
          <a:extLst>
            <a:ext uri="{FF2B5EF4-FFF2-40B4-BE49-F238E27FC236}">
              <a16:creationId xmlns:a16="http://schemas.microsoft.com/office/drawing/2014/main" id="{04F4B03A-0715-4684-8868-32FC77D0E7E9}"/>
            </a:ext>
          </a:extLst>
        </xdr:cNvPr>
        <xdr:cNvSpPr/>
      </xdr:nvSpPr>
      <xdr:spPr>
        <a:xfrm>
          <a:off x="1968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80264</xdr:rowOff>
    </xdr:from>
    <xdr:to>
      <xdr:col>6</xdr:col>
      <xdr:colOff>38100</xdr:colOff>
      <xdr:row>37</xdr:row>
      <xdr:rowOff>10414</xdr:rowOff>
    </xdr:to>
    <xdr:sp macro="" textlink="">
      <xdr:nvSpPr>
        <xdr:cNvPr id="65" name="フローチャート: 判断 64">
          <a:extLst>
            <a:ext uri="{FF2B5EF4-FFF2-40B4-BE49-F238E27FC236}">
              <a16:creationId xmlns:a16="http://schemas.microsoft.com/office/drawing/2014/main" id="{E5DB76C5-AF97-4BD3-A73C-62A1B87A9D03}"/>
            </a:ext>
          </a:extLst>
        </xdr:cNvPr>
        <xdr:cNvSpPr/>
      </xdr:nvSpPr>
      <xdr:spPr>
        <a:xfrm>
          <a:off x="1079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6CCD3D3B-16F4-4487-A07A-318598C12AA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56AA9B23-99E0-4B5C-8E92-609D5D24649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9FE4597-403E-478F-9848-7832D38A909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0D2861C-532F-4F3B-815F-36BADE7A95F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CA13034-BCDC-4AEE-A96A-86E4A388EAD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107696</xdr:rowOff>
    </xdr:from>
    <xdr:to>
      <xdr:col>24</xdr:col>
      <xdr:colOff>114300</xdr:colOff>
      <xdr:row>34</xdr:row>
      <xdr:rowOff>37846</xdr:rowOff>
    </xdr:to>
    <xdr:sp macro="" textlink="">
      <xdr:nvSpPr>
        <xdr:cNvPr id="71" name="楕円 70">
          <a:extLst>
            <a:ext uri="{FF2B5EF4-FFF2-40B4-BE49-F238E27FC236}">
              <a16:creationId xmlns:a16="http://schemas.microsoft.com/office/drawing/2014/main" id="{0FCE0E07-1C2B-4F7A-934F-DB5C736AFA6B}"/>
            </a:ext>
          </a:extLst>
        </xdr:cNvPr>
        <xdr:cNvSpPr/>
      </xdr:nvSpPr>
      <xdr:spPr>
        <a:xfrm>
          <a:off x="4584700" y="576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22623</xdr:rowOff>
    </xdr:from>
    <xdr:ext cx="405111" cy="259045"/>
    <xdr:sp macro="" textlink="">
      <xdr:nvSpPr>
        <xdr:cNvPr id="72" name="【道路】&#10;有形固定資産減価償却率該当値テキスト">
          <a:extLst>
            <a:ext uri="{FF2B5EF4-FFF2-40B4-BE49-F238E27FC236}">
              <a16:creationId xmlns:a16="http://schemas.microsoft.com/office/drawing/2014/main" id="{877A8302-0D42-492B-A431-AA45DD82B9CD}"/>
            </a:ext>
          </a:extLst>
        </xdr:cNvPr>
        <xdr:cNvSpPr txBox="1"/>
      </xdr:nvSpPr>
      <xdr:spPr>
        <a:xfrm>
          <a:off x="4673600" y="5680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68834</xdr:rowOff>
    </xdr:from>
    <xdr:to>
      <xdr:col>20</xdr:col>
      <xdr:colOff>38100</xdr:colOff>
      <xdr:row>33</xdr:row>
      <xdr:rowOff>170434</xdr:rowOff>
    </xdr:to>
    <xdr:sp macro="" textlink="">
      <xdr:nvSpPr>
        <xdr:cNvPr id="73" name="楕円 72">
          <a:extLst>
            <a:ext uri="{FF2B5EF4-FFF2-40B4-BE49-F238E27FC236}">
              <a16:creationId xmlns:a16="http://schemas.microsoft.com/office/drawing/2014/main" id="{86BE3C72-0265-493A-9B09-33E4FA7801BD}"/>
            </a:ext>
          </a:extLst>
        </xdr:cNvPr>
        <xdr:cNvSpPr/>
      </xdr:nvSpPr>
      <xdr:spPr>
        <a:xfrm>
          <a:off x="3746500" y="5726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119634</xdr:rowOff>
    </xdr:from>
    <xdr:to>
      <xdr:col>24</xdr:col>
      <xdr:colOff>63500</xdr:colOff>
      <xdr:row>33</xdr:row>
      <xdr:rowOff>158496</xdr:rowOff>
    </xdr:to>
    <xdr:cxnSp macro="">
      <xdr:nvCxnSpPr>
        <xdr:cNvPr id="74" name="直線コネクタ 73">
          <a:extLst>
            <a:ext uri="{FF2B5EF4-FFF2-40B4-BE49-F238E27FC236}">
              <a16:creationId xmlns:a16="http://schemas.microsoft.com/office/drawing/2014/main" id="{55765E8B-5871-4C9C-B05A-0BC03DF61814}"/>
            </a:ext>
          </a:extLst>
        </xdr:cNvPr>
        <xdr:cNvCxnSpPr/>
      </xdr:nvCxnSpPr>
      <xdr:spPr>
        <a:xfrm>
          <a:off x="3797300" y="5777484"/>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16256</xdr:rowOff>
    </xdr:from>
    <xdr:to>
      <xdr:col>15</xdr:col>
      <xdr:colOff>101600</xdr:colOff>
      <xdr:row>33</xdr:row>
      <xdr:rowOff>117856</xdr:rowOff>
    </xdr:to>
    <xdr:sp macro="" textlink="">
      <xdr:nvSpPr>
        <xdr:cNvPr id="75" name="楕円 74">
          <a:extLst>
            <a:ext uri="{FF2B5EF4-FFF2-40B4-BE49-F238E27FC236}">
              <a16:creationId xmlns:a16="http://schemas.microsoft.com/office/drawing/2014/main" id="{10EC3479-78A2-45E8-B474-CBA6CDA059BC}"/>
            </a:ext>
          </a:extLst>
        </xdr:cNvPr>
        <xdr:cNvSpPr/>
      </xdr:nvSpPr>
      <xdr:spPr>
        <a:xfrm>
          <a:off x="2857500" y="567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67056</xdr:rowOff>
    </xdr:from>
    <xdr:to>
      <xdr:col>19</xdr:col>
      <xdr:colOff>177800</xdr:colOff>
      <xdr:row>33</xdr:row>
      <xdr:rowOff>119634</xdr:rowOff>
    </xdr:to>
    <xdr:cxnSp macro="">
      <xdr:nvCxnSpPr>
        <xdr:cNvPr id="76" name="直線コネクタ 75">
          <a:extLst>
            <a:ext uri="{FF2B5EF4-FFF2-40B4-BE49-F238E27FC236}">
              <a16:creationId xmlns:a16="http://schemas.microsoft.com/office/drawing/2014/main" id="{A4FD5AF1-14BC-4255-B87D-BBFCB8D057EF}"/>
            </a:ext>
          </a:extLst>
        </xdr:cNvPr>
        <xdr:cNvCxnSpPr/>
      </xdr:nvCxnSpPr>
      <xdr:spPr>
        <a:xfrm>
          <a:off x="2908300" y="572490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2540</xdr:rowOff>
    </xdr:from>
    <xdr:to>
      <xdr:col>10</xdr:col>
      <xdr:colOff>165100</xdr:colOff>
      <xdr:row>33</xdr:row>
      <xdr:rowOff>104140</xdr:rowOff>
    </xdr:to>
    <xdr:sp macro="" textlink="">
      <xdr:nvSpPr>
        <xdr:cNvPr id="77" name="楕円 76">
          <a:extLst>
            <a:ext uri="{FF2B5EF4-FFF2-40B4-BE49-F238E27FC236}">
              <a16:creationId xmlns:a16="http://schemas.microsoft.com/office/drawing/2014/main" id="{F8EA5456-1047-41B2-BA17-9ABDEABE9E7E}"/>
            </a:ext>
          </a:extLst>
        </xdr:cNvPr>
        <xdr:cNvSpPr/>
      </xdr:nvSpPr>
      <xdr:spPr>
        <a:xfrm>
          <a:off x="1968500" y="56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53340</xdr:rowOff>
    </xdr:from>
    <xdr:to>
      <xdr:col>15</xdr:col>
      <xdr:colOff>50800</xdr:colOff>
      <xdr:row>33</xdr:row>
      <xdr:rowOff>67056</xdr:rowOff>
    </xdr:to>
    <xdr:cxnSp macro="">
      <xdr:nvCxnSpPr>
        <xdr:cNvPr id="78" name="直線コネクタ 77">
          <a:extLst>
            <a:ext uri="{FF2B5EF4-FFF2-40B4-BE49-F238E27FC236}">
              <a16:creationId xmlns:a16="http://schemas.microsoft.com/office/drawing/2014/main" id="{CC585732-DC2B-41D9-A2BF-8A2171D329D7}"/>
            </a:ext>
          </a:extLst>
        </xdr:cNvPr>
        <xdr:cNvCxnSpPr/>
      </xdr:nvCxnSpPr>
      <xdr:spPr>
        <a:xfrm>
          <a:off x="2019300" y="571119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2540</xdr:rowOff>
    </xdr:from>
    <xdr:to>
      <xdr:col>6</xdr:col>
      <xdr:colOff>38100</xdr:colOff>
      <xdr:row>33</xdr:row>
      <xdr:rowOff>104140</xdr:rowOff>
    </xdr:to>
    <xdr:sp macro="" textlink="">
      <xdr:nvSpPr>
        <xdr:cNvPr id="79" name="楕円 78">
          <a:extLst>
            <a:ext uri="{FF2B5EF4-FFF2-40B4-BE49-F238E27FC236}">
              <a16:creationId xmlns:a16="http://schemas.microsoft.com/office/drawing/2014/main" id="{C89F713C-1E1D-4B5B-9EDB-0BD2DF8474D8}"/>
            </a:ext>
          </a:extLst>
        </xdr:cNvPr>
        <xdr:cNvSpPr/>
      </xdr:nvSpPr>
      <xdr:spPr>
        <a:xfrm>
          <a:off x="1079500" y="566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53340</xdr:rowOff>
    </xdr:from>
    <xdr:to>
      <xdr:col>10</xdr:col>
      <xdr:colOff>114300</xdr:colOff>
      <xdr:row>33</xdr:row>
      <xdr:rowOff>53340</xdr:rowOff>
    </xdr:to>
    <xdr:cxnSp macro="">
      <xdr:nvCxnSpPr>
        <xdr:cNvPr id="80" name="直線コネクタ 79">
          <a:extLst>
            <a:ext uri="{FF2B5EF4-FFF2-40B4-BE49-F238E27FC236}">
              <a16:creationId xmlns:a16="http://schemas.microsoft.com/office/drawing/2014/main" id="{D246A6EF-62DA-4C7F-A86B-4294CFD37ED4}"/>
            </a:ext>
          </a:extLst>
        </xdr:cNvPr>
        <xdr:cNvCxnSpPr/>
      </xdr:nvCxnSpPr>
      <xdr:spPr>
        <a:xfrm>
          <a:off x="1130300" y="5711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86123</xdr:rowOff>
    </xdr:from>
    <xdr:ext cx="405111" cy="259045"/>
    <xdr:sp macro="" textlink="">
      <xdr:nvSpPr>
        <xdr:cNvPr id="81" name="n_1aveValue【道路】&#10;有形固定資産減価償却率">
          <a:extLst>
            <a:ext uri="{FF2B5EF4-FFF2-40B4-BE49-F238E27FC236}">
              <a16:creationId xmlns:a16="http://schemas.microsoft.com/office/drawing/2014/main" id="{CD0DC78E-537D-49CF-8BB7-E25193EA2BA8}"/>
            </a:ext>
          </a:extLst>
        </xdr:cNvPr>
        <xdr:cNvSpPr txBox="1"/>
      </xdr:nvSpPr>
      <xdr:spPr>
        <a:xfrm>
          <a:off x="3582044" y="642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49547</xdr:rowOff>
    </xdr:from>
    <xdr:ext cx="405111" cy="259045"/>
    <xdr:sp macro="" textlink="">
      <xdr:nvSpPr>
        <xdr:cNvPr id="82" name="n_2aveValue【道路】&#10;有形固定資産減価償却率">
          <a:extLst>
            <a:ext uri="{FF2B5EF4-FFF2-40B4-BE49-F238E27FC236}">
              <a16:creationId xmlns:a16="http://schemas.microsoft.com/office/drawing/2014/main" id="{59826DE4-AA4B-480A-87AA-1D3BF8CB71C2}"/>
            </a:ext>
          </a:extLst>
        </xdr:cNvPr>
        <xdr:cNvSpPr txBox="1"/>
      </xdr:nvSpPr>
      <xdr:spPr>
        <a:xfrm>
          <a:off x="2705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24401</xdr:rowOff>
    </xdr:from>
    <xdr:ext cx="405111" cy="259045"/>
    <xdr:sp macro="" textlink="">
      <xdr:nvSpPr>
        <xdr:cNvPr id="83" name="n_3aveValue【道路】&#10;有形固定資産減価償却率">
          <a:extLst>
            <a:ext uri="{FF2B5EF4-FFF2-40B4-BE49-F238E27FC236}">
              <a16:creationId xmlns:a16="http://schemas.microsoft.com/office/drawing/2014/main" id="{D47375E2-6780-4510-B348-5CEF9E3D5092}"/>
            </a:ext>
          </a:extLst>
        </xdr:cNvPr>
        <xdr:cNvSpPr txBox="1"/>
      </xdr:nvSpPr>
      <xdr:spPr>
        <a:xfrm>
          <a:off x="1816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1541</xdr:rowOff>
    </xdr:from>
    <xdr:ext cx="405111" cy="259045"/>
    <xdr:sp macro="" textlink="">
      <xdr:nvSpPr>
        <xdr:cNvPr id="84" name="n_4aveValue【道路】&#10;有形固定資産減価償却率">
          <a:extLst>
            <a:ext uri="{FF2B5EF4-FFF2-40B4-BE49-F238E27FC236}">
              <a16:creationId xmlns:a16="http://schemas.microsoft.com/office/drawing/2014/main" id="{0C79ECEF-956B-4F8E-BB48-41158E991CCC}"/>
            </a:ext>
          </a:extLst>
        </xdr:cNvPr>
        <xdr:cNvSpPr txBox="1"/>
      </xdr:nvSpPr>
      <xdr:spPr>
        <a:xfrm>
          <a:off x="927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32</xdr:row>
      <xdr:rowOff>15511</xdr:rowOff>
    </xdr:from>
    <xdr:ext cx="405111" cy="259045"/>
    <xdr:sp macro="" textlink="">
      <xdr:nvSpPr>
        <xdr:cNvPr id="85" name="n_1mainValue【道路】&#10;有形固定資産減価償却率">
          <a:extLst>
            <a:ext uri="{FF2B5EF4-FFF2-40B4-BE49-F238E27FC236}">
              <a16:creationId xmlns:a16="http://schemas.microsoft.com/office/drawing/2014/main" id="{708CCEE5-6831-4390-8BF6-3464D68E47A2}"/>
            </a:ext>
          </a:extLst>
        </xdr:cNvPr>
        <xdr:cNvSpPr txBox="1"/>
      </xdr:nvSpPr>
      <xdr:spPr>
        <a:xfrm>
          <a:off x="3582044" y="5501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134383</xdr:rowOff>
    </xdr:from>
    <xdr:ext cx="405111" cy="259045"/>
    <xdr:sp macro="" textlink="">
      <xdr:nvSpPr>
        <xdr:cNvPr id="86" name="n_2mainValue【道路】&#10;有形固定資産減価償却率">
          <a:extLst>
            <a:ext uri="{FF2B5EF4-FFF2-40B4-BE49-F238E27FC236}">
              <a16:creationId xmlns:a16="http://schemas.microsoft.com/office/drawing/2014/main" id="{92158744-8267-4238-8F70-79CE864B1D95}"/>
            </a:ext>
          </a:extLst>
        </xdr:cNvPr>
        <xdr:cNvSpPr txBox="1"/>
      </xdr:nvSpPr>
      <xdr:spPr>
        <a:xfrm>
          <a:off x="2705744" y="544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31</xdr:row>
      <xdr:rowOff>120667</xdr:rowOff>
    </xdr:from>
    <xdr:ext cx="405111" cy="259045"/>
    <xdr:sp macro="" textlink="">
      <xdr:nvSpPr>
        <xdr:cNvPr id="87" name="n_3mainValue【道路】&#10;有形固定資産減価償却率">
          <a:extLst>
            <a:ext uri="{FF2B5EF4-FFF2-40B4-BE49-F238E27FC236}">
              <a16:creationId xmlns:a16="http://schemas.microsoft.com/office/drawing/2014/main" id="{ABF7A242-6FEF-4E74-B957-908A9EC75D39}"/>
            </a:ext>
          </a:extLst>
        </xdr:cNvPr>
        <xdr:cNvSpPr txBox="1"/>
      </xdr:nvSpPr>
      <xdr:spPr>
        <a:xfrm>
          <a:off x="1816744" y="543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31</xdr:row>
      <xdr:rowOff>120667</xdr:rowOff>
    </xdr:from>
    <xdr:ext cx="405111" cy="259045"/>
    <xdr:sp macro="" textlink="">
      <xdr:nvSpPr>
        <xdr:cNvPr id="88" name="n_4mainValue【道路】&#10;有形固定資産減価償却率">
          <a:extLst>
            <a:ext uri="{FF2B5EF4-FFF2-40B4-BE49-F238E27FC236}">
              <a16:creationId xmlns:a16="http://schemas.microsoft.com/office/drawing/2014/main" id="{0584660C-E37F-43ED-8C93-B49F0DDDB380}"/>
            </a:ext>
          </a:extLst>
        </xdr:cNvPr>
        <xdr:cNvSpPr txBox="1"/>
      </xdr:nvSpPr>
      <xdr:spPr>
        <a:xfrm>
          <a:off x="927744" y="543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BFC88D72-38EC-48A7-B76A-D87A3DDA521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36AF4D97-5D88-4FB7-BDE4-899C29D0DEB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E053C1A2-21C9-4EE2-9318-A03D9420CFF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A86F81C2-FCD8-4096-BF6B-2150903C08E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7951EAB6-7029-4D44-A548-A5A0242B68D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52C3E2CA-379F-44FE-9060-B3B54FF97A1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204C94DD-EBD6-4881-A7A3-EE6D377BF9E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E5EF9988-BFBF-47BD-85A9-B5E0991A82F2}"/>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6545A0A8-3B89-4016-A56E-AD104588257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FAB2A7C7-F833-439E-881F-D022B0A3587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15A2FB53-BDE8-4077-8E1C-95A33E27649E}"/>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BA554286-0552-49AE-B786-4EE5EF9DBC6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F44F35C6-3374-4859-A402-8DC8A5FF139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E9E66687-D96D-4D94-B3EB-BF38EF251D43}"/>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AED27671-D1E2-4E7E-837C-925A867CDC1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02A65B6E-1965-4A4B-A34C-4E9C7A6C9A58}"/>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D6064CDB-DA18-499E-878A-96D6C146F766}"/>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2658C40C-3353-4548-A6C1-4B3FBC7453AB}"/>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1D8CAF15-2CA9-4730-9781-31818C971BC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BE372B88-0970-4AE7-A7DF-E9BFF0CD65BF}"/>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DE7F8759-8A00-4499-A92F-81FA2C52138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1C548619-51F4-4FB7-B262-324E21E9CF86}"/>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66277BA2-7A24-4CEF-8EB2-00E7536585F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87859</xdr:rowOff>
    </xdr:from>
    <xdr:to>
      <xdr:col>54</xdr:col>
      <xdr:colOff>189865</xdr:colOff>
      <xdr:row>41</xdr:row>
      <xdr:rowOff>149123</xdr:rowOff>
    </xdr:to>
    <xdr:cxnSp macro="">
      <xdr:nvCxnSpPr>
        <xdr:cNvPr id="112" name="直線コネクタ 111">
          <a:extLst>
            <a:ext uri="{FF2B5EF4-FFF2-40B4-BE49-F238E27FC236}">
              <a16:creationId xmlns:a16="http://schemas.microsoft.com/office/drawing/2014/main" id="{79C095B0-701E-43F7-89E0-200360DE129A}"/>
            </a:ext>
          </a:extLst>
        </xdr:cNvPr>
        <xdr:cNvCxnSpPr/>
      </xdr:nvCxnSpPr>
      <xdr:spPr>
        <a:xfrm flipV="1">
          <a:off x="10476865" y="5917159"/>
          <a:ext cx="0" cy="1261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152950</xdr:rowOff>
    </xdr:from>
    <xdr:ext cx="469744" cy="259045"/>
    <xdr:sp macro="" textlink="">
      <xdr:nvSpPr>
        <xdr:cNvPr id="113" name="【道路】&#10;一人当たり延長最小値テキスト">
          <a:extLst>
            <a:ext uri="{FF2B5EF4-FFF2-40B4-BE49-F238E27FC236}">
              <a16:creationId xmlns:a16="http://schemas.microsoft.com/office/drawing/2014/main" id="{1DD9F011-09CB-4F49-A9FB-364AFE965FED}"/>
            </a:ext>
          </a:extLst>
        </xdr:cNvPr>
        <xdr:cNvSpPr txBox="1"/>
      </xdr:nvSpPr>
      <xdr:spPr>
        <a:xfrm>
          <a:off x="10515600" y="7182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149123</xdr:rowOff>
    </xdr:from>
    <xdr:to>
      <xdr:col>55</xdr:col>
      <xdr:colOff>88900</xdr:colOff>
      <xdr:row>41</xdr:row>
      <xdr:rowOff>149123</xdr:rowOff>
    </xdr:to>
    <xdr:cxnSp macro="">
      <xdr:nvCxnSpPr>
        <xdr:cNvPr id="114" name="直線コネクタ 113">
          <a:extLst>
            <a:ext uri="{FF2B5EF4-FFF2-40B4-BE49-F238E27FC236}">
              <a16:creationId xmlns:a16="http://schemas.microsoft.com/office/drawing/2014/main" id="{09F8B434-F8F4-415D-93A3-EFB2D90757D3}"/>
            </a:ext>
          </a:extLst>
        </xdr:cNvPr>
        <xdr:cNvCxnSpPr/>
      </xdr:nvCxnSpPr>
      <xdr:spPr>
        <a:xfrm>
          <a:off x="10388600" y="7178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34536</xdr:rowOff>
    </xdr:from>
    <xdr:ext cx="534377" cy="259045"/>
    <xdr:sp macro="" textlink="">
      <xdr:nvSpPr>
        <xdr:cNvPr id="115" name="【道路】&#10;一人当たり延長最大値テキスト">
          <a:extLst>
            <a:ext uri="{FF2B5EF4-FFF2-40B4-BE49-F238E27FC236}">
              <a16:creationId xmlns:a16="http://schemas.microsoft.com/office/drawing/2014/main" id="{66E9FA9B-F7ED-446A-861E-616EF87518F2}"/>
            </a:ext>
          </a:extLst>
        </xdr:cNvPr>
        <xdr:cNvSpPr txBox="1"/>
      </xdr:nvSpPr>
      <xdr:spPr>
        <a:xfrm>
          <a:off x="10515600" y="569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87859</xdr:rowOff>
    </xdr:from>
    <xdr:to>
      <xdr:col>55</xdr:col>
      <xdr:colOff>88900</xdr:colOff>
      <xdr:row>34</xdr:row>
      <xdr:rowOff>87859</xdr:rowOff>
    </xdr:to>
    <xdr:cxnSp macro="">
      <xdr:nvCxnSpPr>
        <xdr:cNvPr id="116" name="直線コネクタ 115">
          <a:extLst>
            <a:ext uri="{FF2B5EF4-FFF2-40B4-BE49-F238E27FC236}">
              <a16:creationId xmlns:a16="http://schemas.microsoft.com/office/drawing/2014/main" id="{A68339A1-1923-4DA6-85B2-C505630EB94B}"/>
            </a:ext>
          </a:extLst>
        </xdr:cNvPr>
        <xdr:cNvCxnSpPr/>
      </xdr:nvCxnSpPr>
      <xdr:spPr>
        <a:xfrm>
          <a:off x="10388600" y="5917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100322</xdr:rowOff>
    </xdr:from>
    <xdr:ext cx="534377" cy="259045"/>
    <xdr:sp macro="" textlink="">
      <xdr:nvSpPr>
        <xdr:cNvPr id="117" name="【道路】&#10;一人当たり延長平均値テキスト">
          <a:extLst>
            <a:ext uri="{FF2B5EF4-FFF2-40B4-BE49-F238E27FC236}">
              <a16:creationId xmlns:a16="http://schemas.microsoft.com/office/drawing/2014/main" id="{392AAA22-78DA-448A-AE79-A49ED3405E6A}"/>
            </a:ext>
          </a:extLst>
        </xdr:cNvPr>
        <xdr:cNvSpPr txBox="1"/>
      </xdr:nvSpPr>
      <xdr:spPr>
        <a:xfrm>
          <a:off x="10515600" y="6615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77445</xdr:rowOff>
    </xdr:from>
    <xdr:to>
      <xdr:col>55</xdr:col>
      <xdr:colOff>50800</xdr:colOff>
      <xdr:row>40</xdr:row>
      <xdr:rowOff>7595</xdr:rowOff>
    </xdr:to>
    <xdr:sp macro="" textlink="">
      <xdr:nvSpPr>
        <xdr:cNvPr id="118" name="フローチャート: 判断 117">
          <a:extLst>
            <a:ext uri="{FF2B5EF4-FFF2-40B4-BE49-F238E27FC236}">
              <a16:creationId xmlns:a16="http://schemas.microsoft.com/office/drawing/2014/main" id="{B3C7D090-5F63-4C69-86AC-DB400489E3FD}"/>
            </a:ext>
          </a:extLst>
        </xdr:cNvPr>
        <xdr:cNvSpPr/>
      </xdr:nvSpPr>
      <xdr:spPr>
        <a:xfrm>
          <a:off x="10426700" y="67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87237</xdr:rowOff>
    </xdr:from>
    <xdr:to>
      <xdr:col>50</xdr:col>
      <xdr:colOff>165100</xdr:colOff>
      <xdr:row>40</xdr:row>
      <xdr:rowOff>17387</xdr:rowOff>
    </xdr:to>
    <xdr:sp macro="" textlink="">
      <xdr:nvSpPr>
        <xdr:cNvPr id="119" name="フローチャート: 判断 118">
          <a:extLst>
            <a:ext uri="{FF2B5EF4-FFF2-40B4-BE49-F238E27FC236}">
              <a16:creationId xmlns:a16="http://schemas.microsoft.com/office/drawing/2014/main" id="{EC151F3B-5F6A-45C5-BB09-BEEAAE142DFD}"/>
            </a:ext>
          </a:extLst>
        </xdr:cNvPr>
        <xdr:cNvSpPr/>
      </xdr:nvSpPr>
      <xdr:spPr>
        <a:xfrm>
          <a:off x="9588500" y="677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98266</xdr:rowOff>
    </xdr:from>
    <xdr:to>
      <xdr:col>46</xdr:col>
      <xdr:colOff>38100</xdr:colOff>
      <xdr:row>40</xdr:row>
      <xdr:rowOff>28416</xdr:rowOff>
    </xdr:to>
    <xdr:sp macro="" textlink="">
      <xdr:nvSpPr>
        <xdr:cNvPr id="120" name="フローチャート: 判断 119">
          <a:extLst>
            <a:ext uri="{FF2B5EF4-FFF2-40B4-BE49-F238E27FC236}">
              <a16:creationId xmlns:a16="http://schemas.microsoft.com/office/drawing/2014/main" id="{7D6DDB33-8CC9-4567-AF7A-A57392FB0C38}"/>
            </a:ext>
          </a:extLst>
        </xdr:cNvPr>
        <xdr:cNvSpPr/>
      </xdr:nvSpPr>
      <xdr:spPr>
        <a:xfrm>
          <a:off x="8699500" y="678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103200</xdr:rowOff>
    </xdr:from>
    <xdr:to>
      <xdr:col>41</xdr:col>
      <xdr:colOff>101600</xdr:colOff>
      <xdr:row>40</xdr:row>
      <xdr:rowOff>33350</xdr:rowOff>
    </xdr:to>
    <xdr:sp macro="" textlink="">
      <xdr:nvSpPr>
        <xdr:cNvPr id="121" name="フローチャート: 判断 120">
          <a:extLst>
            <a:ext uri="{FF2B5EF4-FFF2-40B4-BE49-F238E27FC236}">
              <a16:creationId xmlns:a16="http://schemas.microsoft.com/office/drawing/2014/main" id="{5338E1F3-7A1C-476C-A43B-12BC408E3913}"/>
            </a:ext>
          </a:extLst>
        </xdr:cNvPr>
        <xdr:cNvSpPr/>
      </xdr:nvSpPr>
      <xdr:spPr>
        <a:xfrm>
          <a:off x="7810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123641</xdr:rowOff>
    </xdr:from>
    <xdr:to>
      <xdr:col>36</xdr:col>
      <xdr:colOff>165100</xdr:colOff>
      <xdr:row>40</xdr:row>
      <xdr:rowOff>53791</xdr:rowOff>
    </xdr:to>
    <xdr:sp macro="" textlink="">
      <xdr:nvSpPr>
        <xdr:cNvPr id="122" name="フローチャート: 判断 121">
          <a:extLst>
            <a:ext uri="{FF2B5EF4-FFF2-40B4-BE49-F238E27FC236}">
              <a16:creationId xmlns:a16="http://schemas.microsoft.com/office/drawing/2014/main" id="{6C5B3933-A76A-4FED-9D27-2F1D61DFFAE1}"/>
            </a:ext>
          </a:extLst>
        </xdr:cNvPr>
        <xdr:cNvSpPr/>
      </xdr:nvSpPr>
      <xdr:spPr>
        <a:xfrm>
          <a:off x="6921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79A8D06-C2DB-4136-ACFE-BC692FAEF1A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1A189D8A-BF47-4DBE-B8E1-5A3BA449D68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88D5F9F-C229-4BF5-A0FC-8872A0BE761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50A8978-8E56-4A3D-BE44-8C58453C46CF}"/>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E2CE444-AC01-49B4-8358-597EAE2D943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162884</xdr:rowOff>
    </xdr:from>
    <xdr:to>
      <xdr:col>55</xdr:col>
      <xdr:colOff>50800</xdr:colOff>
      <xdr:row>41</xdr:row>
      <xdr:rowOff>93034</xdr:rowOff>
    </xdr:to>
    <xdr:sp macro="" textlink="">
      <xdr:nvSpPr>
        <xdr:cNvPr id="128" name="楕円 127">
          <a:extLst>
            <a:ext uri="{FF2B5EF4-FFF2-40B4-BE49-F238E27FC236}">
              <a16:creationId xmlns:a16="http://schemas.microsoft.com/office/drawing/2014/main" id="{CCD57AA3-B483-4326-A1CA-DBA339DDA67F}"/>
            </a:ext>
          </a:extLst>
        </xdr:cNvPr>
        <xdr:cNvSpPr/>
      </xdr:nvSpPr>
      <xdr:spPr>
        <a:xfrm>
          <a:off x="10426700" y="702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77811</xdr:rowOff>
    </xdr:from>
    <xdr:ext cx="469744" cy="259045"/>
    <xdr:sp macro="" textlink="">
      <xdr:nvSpPr>
        <xdr:cNvPr id="129" name="【道路】&#10;一人当たり延長該当値テキスト">
          <a:extLst>
            <a:ext uri="{FF2B5EF4-FFF2-40B4-BE49-F238E27FC236}">
              <a16:creationId xmlns:a16="http://schemas.microsoft.com/office/drawing/2014/main" id="{0236D8B4-D54E-4488-A118-1BD1F1E43280}"/>
            </a:ext>
          </a:extLst>
        </xdr:cNvPr>
        <xdr:cNvSpPr txBox="1"/>
      </xdr:nvSpPr>
      <xdr:spPr>
        <a:xfrm>
          <a:off x="10515600" y="693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168961</xdr:rowOff>
    </xdr:from>
    <xdr:to>
      <xdr:col>50</xdr:col>
      <xdr:colOff>165100</xdr:colOff>
      <xdr:row>41</xdr:row>
      <xdr:rowOff>99111</xdr:rowOff>
    </xdr:to>
    <xdr:sp macro="" textlink="">
      <xdr:nvSpPr>
        <xdr:cNvPr id="130" name="楕円 129">
          <a:extLst>
            <a:ext uri="{FF2B5EF4-FFF2-40B4-BE49-F238E27FC236}">
              <a16:creationId xmlns:a16="http://schemas.microsoft.com/office/drawing/2014/main" id="{7A284DC7-22FE-4AD0-921A-D26D8311448F}"/>
            </a:ext>
          </a:extLst>
        </xdr:cNvPr>
        <xdr:cNvSpPr/>
      </xdr:nvSpPr>
      <xdr:spPr>
        <a:xfrm>
          <a:off x="9588500" y="702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42234</xdr:rowOff>
    </xdr:from>
    <xdr:to>
      <xdr:col>55</xdr:col>
      <xdr:colOff>0</xdr:colOff>
      <xdr:row>41</xdr:row>
      <xdr:rowOff>48311</xdr:rowOff>
    </xdr:to>
    <xdr:cxnSp macro="">
      <xdr:nvCxnSpPr>
        <xdr:cNvPr id="131" name="直線コネクタ 130">
          <a:extLst>
            <a:ext uri="{FF2B5EF4-FFF2-40B4-BE49-F238E27FC236}">
              <a16:creationId xmlns:a16="http://schemas.microsoft.com/office/drawing/2014/main" id="{1F4B6274-8021-4F12-8604-1C9F18DC48A1}"/>
            </a:ext>
          </a:extLst>
        </xdr:cNvPr>
        <xdr:cNvCxnSpPr/>
      </xdr:nvCxnSpPr>
      <xdr:spPr>
        <a:xfrm flipV="1">
          <a:off x="9639300" y="7071684"/>
          <a:ext cx="838200" cy="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64</xdr:rowOff>
    </xdr:from>
    <xdr:to>
      <xdr:col>46</xdr:col>
      <xdr:colOff>38100</xdr:colOff>
      <xdr:row>41</xdr:row>
      <xdr:rowOff>101664</xdr:rowOff>
    </xdr:to>
    <xdr:sp macro="" textlink="">
      <xdr:nvSpPr>
        <xdr:cNvPr id="132" name="楕円 131">
          <a:extLst>
            <a:ext uri="{FF2B5EF4-FFF2-40B4-BE49-F238E27FC236}">
              <a16:creationId xmlns:a16="http://schemas.microsoft.com/office/drawing/2014/main" id="{219015C2-7991-43A3-9C13-3FAD1FE268E4}"/>
            </a:ext>
          </a:extLst>
        </xdr:cNvPr>
        <xdr:cNvSpPr/>
      </xdr:nvSpPr>
      <xdr:spPr>
        <a:xfrm>
          <a:off x="8699500" y="702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48311</xdr:rowOff>
    </xdr:from>
    <xdr:to>
      <xdr:col>50</xdr:col>
      <xdr:colOff>114300</xdr:colOff>
      <xdr:row>41</xdr:row>
      <xdr:rowOff>50864</xdr:rowOff>
    </xdr:to>
    <xdr:cxnSp macro="">
      <xdr:nvCxnSpPr>
        <xdr:cNvPr id="133" name="直線コネクタ 132">
          <a:extLst>
            <a:ext uri="{FF2B5EF4-FFF2-40B4-BE49-F238E27FC236}">
              <a16:creationId xmlns:a16="http://schemas.microsoft.com/office/drawing/2014/main" id="{190318D8-CA91-4394-8086-A12C9BB22E23}"/>
            </a:ext>
          </a:extLst>
        </xdr:cNvPr>
        <xdr:cNvCxnSpPr/>
      </xdr:nvCxnSpPr>
      <xdr:spPr>
        <a:xfrm flipV="1">
          <a:off x="8750300" y="7077761"/>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6103</xdr:rowOff>
    </xdr:from>
    <xdr:to>
      <xdr:col>41</xdr:col>
      <xdr:colOff>101600</xdr:colOff>
      <xdr:row>41</xdr:row>
      <xdr:rowOff>107703</xdr:rowOff>
    </xdr:to>
    <xdr:sp macro="" textlink="">
      <xdr:nvSpPr>
        <xdr:cNvPr id="134" name="楕円 133">
          <a:extLst>
            <a:ext uri="{FF2B5EF4-FFF2-40B4-BE49-F238E27FC236}">
              <a16:creationId xmlns:a16="http://schemas.microsoft.com/office/drawing/2014/main" id="{239F85E6-93C8-4394-BC11-43208E58ED4B}"/>
            </a:ext>
          </a:extLst>
        </xdr:cNvPr>
        <xdr:cNvSpPr/>
      </xdr:nvSpPr>
      <xdr:spPr>
        <a:xfrm>
          <a:off x="7810500" y="703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50864</xdr:rowOff>
    </xdr:from>
    <xdr:to>
      <xdr:col>45</xdr:col>
      <xdr:colOff>177800</xdr:colOff>
      <xdr:row>41</xdr:row>
      <xdr:rowOff>56903</xdr:rowOff>
    </xdr:to>
    <xdr:cxnSp macro="">
      <xdr:nvCxnSpPr>
        <xdr:cNvPr id="135" name="直線コネクタ 134">
          <a:extLst>
            <a:ext uri="{FF2B5EF4-FFF2-40B4-BE49-F238E27FC236}">
              <a16:creationId xmlns:a16="http://schemas.microsoft.com/office/drawing/2014/main" id="{EAC92C4C-6C56-4270-AE2A-CCCB9E02110D}"/>
            </a:ext>
          </a:extLst>
        </xdr:cNvPr>
        <xdr:cNvCxnSpPr/>
      </xdr:nvCxnSpPr>
      <xdr:spPr>
        <a:xfrm flipV="1">
          <a:off x="7861300" y="7080314"/>
          <a:ext cx="889000" cy="6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9855</xdr:rowOff>
    </xdr:from>
    <xdr:to>
      <xdr:col>36</xdr:col>
      <xdr:colOff>165100</xdr:colOff>
      <xdr:row>41</xdr:row>
      <xdr:rowOff>111455</xdr:rowOff>
    </xdr:to>
    <xdr:sp macro="" textlink="">
      <xdr:nvSpPr>
        <xdr:cNvPr id="136" name="楕円 135">
          <a:extLst>
            <a:ext uri="{FF2B5EF4-FFF2-40B4-BE49-F238E27FC236}">
              <a16:creationId xmlns:a16="http://schemas.microsoft.com/office/drawing/2014/main" id="{57F8915D-DFFA-40D0-89A0-962E70BD028F}"/>
            </a:ext>
          </a:extLst>
        </xdr:cNvPr>
        <xdr:cNvSpPr/>
      </xdr:nvSpPr>
      <xdr:spPr>
        <a:xfrm>
          <a:off x="6921500" y="703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56903</xdr:rowOff>
    </xdr:from>
    <xdr:to>
      <xdr:col>41</xdr:col>
      <xdr:colOff>50800</xdr:colOff>
      <xdr:row>41</xdr:row>
      <xdr:rowOff>60655</xdr:rowOff>
    </xdr:to>
    <xdr:cxnSp macro="">
      <xdr:nvCxnSpPr>
        <xdr:cNvPr id="137" name="直線コネクタ 136">
          <a:extLst>
            <a:ext uri="{FF2B5EF4-FFF2-40B4-BE49-F238E27FC236}">
              <a16:creationId xmlns:a16="http://schemas.microsoft.com/office/drawing/2014/main" id="{44964A92-AF26-4258-98D5-196254C017E0}"/>
            </a:ext>
          </a:extLst>
        </xdr:cNvPr>
        <xdr:cNvCxnSpPr/>
      </xdr:nvCxnSpPr>
      <xdr:spPr>
        <a:xfrm flipV="1">
          <a:off x="6972300" y="7086353"/>
          <a:ext cx="889000" cy="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33914</xdr:rowOff>
    </xdr:from>
    <xdr:ext cx="534377" cy="259045"/>
    <xdr:sp macro="" textlink="">
      <xdr:nvSpPr>
        <xdr:cNvPr id="138" name="n_1aveValue【道路】&#10;一人当たり延長">
          <a:extLst>
            <a:ext uri="{FF2B5EF4-FFF2-40B4-BE49-F238E27FC236}">
              <a16:creationId xmlns:a16="http://schemas.microsoft.com/office/drawing/2014/main" id="{35399B9E-BCCE-491C-9982-706D60F8FFD3}"/>
            </a:ext>
          </a:extLst>
        </xdr:cNvPr>
        <xdr:cNvSpPr txBox="1"/>
      </xdr:nvSpPr>
      <xdr:spPr>
        <a:xfrm>
          <a:off x="9359411" y="654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44943</xdr:rowOff>
    </xdr:from>
    <xdr:ext cx="534377" cy="259045"/>
    <xdr:sp macro="" textlink="">
      <xdr:nvSpPr>
        <xdr:cNvPr id="139" name="n_2aveValue【道路】&#10;一人当たり延長">
          <a:extLst>
            <a:ext uri="{FF2B5EF4-FFF2-40B4-BE49-F238E27FC236}">
              <a16:creationId xmlns:a16="http://schemas.microsoft.com/office/drawing/2014/main" id="{B6284E84-0B32-446C-A5E2-ED040E954CD2}"/>
            </a:ext>
          </a:extLst>
        </xdr:cNvPr>
        <xdr:cNvSpPr txBox="1"/>
      </xdr:nvSpPr>
      <xdr:spPr>
        <a:xfrm>
          <a:off x="8483111" y="656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49877</xdr:rowOff>
    </xdr:from>
    <xdr:ext cx="534377" cy="259045"/>
    <xdr:sp macro="" textlink="">
      <xdr:nvSpPr>
        <xdr:cNvPr id="140" name="n_3aveValue【道路】&#10;一人当たり延長">
          <a:extLst>
            <a:ext uri="{FF2B5EF4-FFF2-40B4-BE49-F238E27FC236}">
              <a16:creationId xmlns:a16="http://schemas.microsoft.com/office/drawing/2014/main" id="{ECBC9C62-F7C5-4B43-8328-3C86FC63408B}"/>
            </a:ext>
          </a:extLst>
        </xdr:cNvPr>
        <xdr:cNvSpPr txBox="1"/>
      </xdr:nvSpPr>
      <xdr:spPr>
        <a:xfrm>
          <a:off x="75941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70318</xdr:rowOff>
    </xdr:from>
    <xdr:ext cx="534377" cy="259045"/>
    <xdr:sp macro="" textlink="">
      <xdr:nvSpPr>
        <xdr:cNvPr id="141" name="n_4aveValue【道路】&#10;一人当たり延長">
          <a:extLst>
            <a:ext uri="{FF2B5EF4-FFF2-40B4-BE49-F238E27FC236}">
              <a16:creationId xmlns:a16="http://schemas.microsoft.com/office/drawing/2014/main" id="{2FF471CA-8A14-4915-9C93-DCBF30DFBD2B}"/>
            </a:ext>
          </a:extLst>
        </xdr:cNvPr>
        <xdr:cNvSpPr txBox="1"/>
      </xdr:nvSpPr>
      <xdr:spPr>
        <a:xfrm>
          <a:off x="67051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90238</xdr:rowOff>
    </xdr:from>
    <xdr:ext cx="469744" cy="259045"/>
    <xdr:sp macro="" textlink="">
      <xdr:nvSpPr>
        <xdr:cNvPr id="142" name="n_1mainValue【道路】&#10;一人当たり延長">
          <a:extLst>
            <a:ext uri="{FF2B5EF4-FFF2-40B4-BE49-F238E27FC236}">
              <a16:creationId xmlns:a16="http://schemas.microsoft.com/office/drawing/2014/main" id="{BD750839-274F-4B27-8052-CB785E701D15}"/>
            </a:ext>
          </a:extLst>
        </xdr:cNvPr>
        <xdr:cNvSpPr txBox="1"/>
      </xdr:nvSpPr>
      <xdr:spPr>
        <a:xfrm>
          <a:off x="9391727" y="7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92791</xdr:rowOff>
    </xdr:from>
    <xdr:ext cx="469744" cy="259045"/>
    <xdr:sp macro="" textlink="">
      <xdr:nvSpPr>
        <xdr:cNvPr id="143" name="n_2mainValue【道路】&#10;一人当たり延長">
          <a:extLst>
            <a:ext uri="{FF2B5EF4-FFF2-40B4-BE49-F238E27FC236}">
              <a16:creationId xmlns:a16="http://schemas.microsoft.com/office/drawing/2014/main" id="{CEE9708A-2691-4A83-A5FC-6C8ADD066096}"/>
            </a:ext>
          </a:extLst>
        </xdr:cNvPr>
        <xdr:cNvSpPr txBox="1"/>
      </xdr:nvSpPr>
      <xdr:spPr>
        <a:xfrm>
          <a:off x="8515427" y="712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98830</xdr:rowOff>
    </xdr:from>
    <xdr:ext cx="469744" cy="259045"/>
    <xdr:sp macro="" textlink="">
      <xdr:nvSpPr>
        <xdr:cNvPr id="144" name="n_3mainValue【道路】&#10;一人当たり延長">
          <a:extLst>
            <a:ext uri="{FF2B5EF4-FFF2-40B4-BE49-F238E27FC236}">
              <a16:creationId xmlns:a16="http://schemas.microsoft.com/office/drawing/2014/main" id="{34C1A1EE-F173-4812-AA34-43E3C5742130}"/>
            </a:ext>
          </a:extLst>
        </xdr:cNvPr>
        <xdr:cNvSpPr txBox="1"/>
      </xdr:nvSpPr>
      <xdr:spPr>
        <a:xfrm>
          <a:off x="7626427" y="712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102582</xdr:rowOff>
    </xdr:from>
    <xdr:ext cx="469744" cy="259045"/>
    <xdr:sp macro="" textlink="">
      <xdr:nvSpPr>
        <xdr:cNvPr id="145" name="n_4mainValue【道路】&#10;一人当たり延長">
          <a:extLst>
            <a:ext uri="{FF2B5EF4-FFF2-40B4-BE49-F238E27FC236}">
              <a16:creationId xmlns:a16="http://schemas.microsoft.com/office/drawing/2014/main" id="{9429ECB5-6ECC-4727-A26B-5368F27199EB}"/>
            </a:ext>
          </a:extLst>
        </xdr:cNvPr>
        <xdr:cNvSpPr txBox="1"/>
      </xdr:nvSpPr>
      <xdr:spPr>
        <a:xfrm>
          <a:off x="6737427" y="7132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35F6D89B-606F-4315-B579-D4F0C3D1C50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208F4EBA-D726-4392-9CFB-5E23B726129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ECB13C9E-68E7-49B6-8844-A178D362C2E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F05C622C-665E-4400-9409-C115BD42DE4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AAF78D6D-542E-45B5-8C35-FB6DD1DC5E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CCC08743-98E2-4CD0-8188-F4C23937E99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A9FA6C51-DDED-46CA-974D-0EF47718A25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50F3C363-6FF3-4FF5-9B05-88C8F0F41CC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35846954-91B1-42FC-B48C-EB016A61854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C0C44F08-F34D-490B-8C0E-568E3717969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671F581B-BAA4-4D13-ADE0-11CB7EAF1FB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AD69048-63CD-428E-BACF-3FD5C12D925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CBBE20F0-6716-4389-A1FE-4080B90FDEF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3E9B9422-CE69-43DC-8D9D-6621DB39436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A937AF06-A872-45C2-81DB-97175762FD8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12856AA0-D273-41F8-8356-F671BFEEA3C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5AA22DEF-A496-4453-BD4F-657D0D439DF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BFC5C526-F91D-4F71-8FE2-C42748323BB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10E1AC72-FB0A-4C93-8D10-CECEAFEEE6F1}"/>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71446068-56B6-4A4C-B5EF-604E2822E38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DA5CC4C1-11A3-47F5-9955-53B875DDCD2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64EBBFA-E5D5-497F-8464-6DE89826A79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B77D3CCE-9B63-4FA8-8920-4A9166EDCA3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A6A9A19D-4032-4AA6-BD57-01353EDF009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5342B2C8-9F79-4C55-9B10-5C1E59315EE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171" name="直線コネクタ 170">
          <a:extLst>
            <a:ext uri="{FF2B5EF4-FFF2-40B4-BE49-F238E27FC236}">
              <a16:creationId xmlns:a16="http://schemas.microsoft.com/office/drawing/2014/main" id="{F29196E7-CDD9-4FD5-BFFD-D6E9C813171D}"/>
            </a:ext>
          </a:extLst>
        </xdr:cNvPr>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2" name="【橋りょう・トンネル】&#10;有形固定資産減価償却率最小値テキスト">
          <a:extLst>
            <a:ext uri="{FF2B5EF4-FFF2-40B4-BE49-F238E27FC236}">
              <a16:creationId xmlns:a16="http://schemas.microsoft.com/office/drawing/2014/main" id="{3F0E75A6-4548-4AC9-84DF-2697869CFDE3}"/>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3" name="直線コネクタ 172">
          <a:extLst>
            <a:ext uri="{FF2B5EF4-FFF2-40B4-BE49-F238E27FC236}">
              <a16:creationId xmlns:a16="http://schemas.microsoft.com/office/drawing/2014/main" id="{71DBA45C-34E0-4AA3-9478-82EF04BB23F7}"/>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C9676CF5-1EA4-415E-99CA-59333A155FE8}"/>
            </a:ext>
          </a:extLst>
        </xdr:cNvPr>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75" name="直線コネクタ 174">
          <a:extLst>
            <a:ext uri="{FF2B5EF4-FFF2-40B4-BE49-F238E27FC236}">
              <a16:creationId xmlns:a16="http://schemas.microsoft.com/office/drawing/2014/main" id="{BE175F63-36E5-4403-98C8-1233C6CA9B71}"/>
            </a:ext>
          </a:extLst>
        </xdr:cNvPr>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130101</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4DA8C99-EB5A-4977-8D18-CB95CAB0DCFA}"/>
            </a:ext>
          </a:extLst>
        </xdr:cNvPr>
        <xdr:cNvSpPr txBox="1"/>
      </xdr:nvSpPr>
      <xdr:spPr>
        <a:xfrm>
          <a:off x="4673600" y="1041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77" name="フローチャート: 判断 176">
          <a:extLst>
            <a:ext uri="{FF2B5EF4-FFF2-40B4-BE49-F238E27FC236}">
              <a16:creationId xmlns:a16="http://schemas.microsoft.com/office/drawing/2014/main" id="{2CC2E24A-8C83-4047-9B83-644F1B8E0919}"/>
            </a:ext>
          </a:extLst>
        </xdr:cNvPr>
        <xdr:cNvSpPr/>
      </xdr:nvSpPr>
      <xdr:spPr>
        <a:xfrm>
          <a:off x="45847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135346</xdr:rowOff>
    </xdr:from>
    <xdr:to>
      <xdr:col>20</xdr:col>
      <xdr:colOff>38100</xdr:colOff>
      <xdr:row>61</xdr:row>
      <xdr:rowOff>65496</xdr:rowOff>
    </xdr:to>
    <xdr:sp macro="" textlink="">
      <xdr:nvSpPr>
        <xdr:cNvPr id="178" name="フローチャート: 判断 177">
          <a:extLst>
            <a:ext uri="{FF2B5EF4-FFF2-40B4-BE49-F238E27FC236}">
              <a16:creationId xmlns:a16="http://schemas.microsoft.com/office/drawing/2014/main" id="{8A381E94-45FB-48D2-8E32-D6569B914E47}"/>
            </a:ext>
          </a:extLst>
        </xdr:cNvPr>
        <xdr:cNvSpPr/>
      </xdr:nvSpPr>
      <xdr:spPr>
        <a:xfrm>
          <a:off x="3746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97790</xdr:rowOff>
    </xdr:from>
    <xdr:to>
      <xdr:col>15</xdr:col>
      <xdr:colOff>101600</xdr:colOff>
      <xdr:row>61</xdr:row>
      <xdr:rowOff>27940</xdr:rowOff>
    </xdr:to>
    <xdr:sp macro="" textlink="">
      <xdr:nvSpPr>
        <xdr:cNvPr id="179" name="フローチャート: 判断 178">
          <a:extLst>
            <a:ext uri="{FF2B5EF4-FFF2-40B4-BE49-F238E27FC236}">
              <a16:creationId xmlns:a16="http://schemas.microsoft.com/office/drawing/2014/main" id="{3ACA696E-F583-463D-B55C-F69F9899B894}"/>
            </a:ext>
          </a:extLst>
        </xdr:cNvPr>
        <xdr:cNvSpPr/>
      </xdr:nvSpPr>
      <xdr:spPr>
        <a:xfrm>
          <a:off x="2857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71665</xdr:rowOff>
    </xdr:from>
    <xdr:to>
      <xdr:col>10</xdr:col>
      <xdr:colOff>165100</xdr:colOff>
      <xdr:row>61</xdr:row>
      <xdr:rowOff>1815</xdr:rowOff>
    </xdr:to>
    <xdr:sp macro="" textlink="">
      <xdr:nvSpPr>
        <xdr:cNvPr id="180" name="フローチャート: 判断 179">
          <a:extLst>
            <a:ext uri="{FF2B5EF4-FFF2-40B4-BE49-F238E27FC236}">
              <a16:creationId xmlns:a16="http://schemas.microsoft.com/office/drawing/2014/main" id="{C0083C83-749F-444A-8A56-86EEA67D8B2C}"/>
            </a:ext>
          </a:extLst>
        </xdr:cNvPr>
        <xdr:cNvSpPr/>
      </xdr:nvSpPr>
      <xdr:spPr>
        <a:xfrm>
          <a:off x="1968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56969</xdr:rowOff>
    </xdr:from>
    <xdr:to>
      <xdr:col>6</xdr:col>
      <xdr:colOff>38100</xdr:colOff>
      <xdr:row>60</xdr:row>
      <xdr:rowOff>158569</xdr:rowOff>
    </xdr:to>
    <xdr:sp macro="" textlink="">
      <xdr:nvSpPr>
        <xdr:cNvPr id="181" name="フローチャート: 判断 180">
          <a:extLst>
            <a:ext uri="{FF2B5EF4-FFF2-40B4-BE49-F238E27FC236}">
              <a16:creationId xmlns:a16="http://schemas.microsoft.com/office/drawing/2014/main" id="{523725BC-0976-4124-9FE9-798F9518B971}"/>
            </a:ext>
          </a:extLst>
        </xdr:cNvPr>
        <xdr:cNvSpPr/>
      </xdr:nvSpPr>
      <xdr:spPr>
        <a:xfrm>
          <a:off x="1079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399301B3-8818-44CD-AD65-B2F743732C3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F3AE44CD-B0A6-4416-8C9D-5BAC8221BF8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B776D4F-5882-4C1D-9BBF-A3C952AEB36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7308D86-B744-4C8F-8C27-D5ED0FD254F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B9A8649-18D6-432C-BCE3-AF35A30BB66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84727</xdr:rowOff>
    </xdr:from>
    <xdr:to>
      <xdr:col>24</xdr:col>
      <xdr:colOff>114300</xdr:colOff>
      <xdr:row>60</xdr:row>
      <xdr:rowOff>14877</xdr:rowOff>
    </xdr:to>
    <xdr:sp macro="" textlink="">
      <xdr:nvSpPr>
        <xdr:cNvPr id="187" name="楕円 186">
          <a:extLst>
            <a:ext uri="{FF2B5EF4-FFF2-40B4-BE49-F238E27FC236}">
              <a16:creationId xmlns:a16="http://schemas.microsoft.com/office/drawing/2014/main" id="{E8AEBD6A-F31B-45DB-8F33-C213ECF53117}"/>
            </a:ext>
          </a:extLst>
        </xdr:cNvPr>
        <xdr:cNvSpPr/>
      </xdr:nvSpPr>
      <xdr:spPr>
        <a:xfrm>
          <a:off x="45847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107604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D20181AD-E25C-46D6-A5E4-7AF00A34D7F4}"/>
            </a:ext>
          </a:extLst>
        </xdr:cNvPr>
        <xdr:cNvSpPr txBox="1"/>
      </xdr:nvSpPr>
      <xdr:spPr>
        <a:xfrm>
          <a:off x="4673600" y="10051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97790</xdr:rowOff>
    </xdr:from>
    <xdr:to>
      <xdr:col>20</xdr:col>
      <xdr:colOff>38100</xdr:colOff>
      <xdr:row>60</xdr:row>
      <xdr:rowOff>27940</xdr:rowOff>
    </xdr:to>
    <xdr:sp macro="" textlink="">
      <xdr:nvSpPr>
        <xdr:cNvPr id="189" name="楕円 188">
          <a:extLst>
            <a:ext uri="{FF2B5EF4-FFF2-40B4-BE49-F238E27FC236}">
              <a16:creationId xmlns:a16="http://schemas.microsoft.com/office/drawing/2014/main" id="{C3DB243B-F87A-42BB-8430-5D8538AF1E7E}"/>
            </a:ext>
          </a:extLst>
        </xdr:cNvPr>
        <xdr:cNvSpPr/>
      </xdr:nvSpPr>
      <xdr:spPr>
        <a:xfrm>
          <a:off x="3746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135527</xdr:rowOff>
    </xdr:from>
    <xdr:to>
      <xdr:col>24</xdr:col>
      <xdr:colOff>63500</xdr:colOff>
      <xdr:row>59</xdr:row>
      <xdr:rowOff>148590</xdr:rowOff>
    </xdr:to>
    <xdr:cxnSp macro="">
      <xdr:nvCxnSpPr>
        <xdr:cNvPr id="190" name="直線コネクタ 189">
          <a:extLst>
            <a:ext uri="{FF2B5EF4-FFF2-40B4-BE49-F238E27FC236}">
              <a16:creationId xmlns:a16="http://schemas.microsoft.com/office/drawing/2014/main" id="{1434BA80-0645-4A15-8C41-932441AE4353}"/>
            </a:ext>
          </a:extLst>
        </xdr:cNvPr>
        <xdr:cNvCxnSpPr/>
      </xdr:nvCxnSpPr>
      <xdr:spPr>
        <a:xfrm flipV="1">
          <a:off x="3797300" y="1025107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70031</xdr:rowOff>
    </xdr:from>
    <xdr:to>
      <xdr:col>15</xdr:col>
      <xdr:colOff>101600</xdr:colOff>
      <xdr:row>60</xdr:row>
      <xdr:rowOff>181</xdr:rowOff>
    </xdr:to>
    <xdr:sp macro="" textlink="">
      <xdr:nvSpPr>
        <xdr:cNvPr id="191" name="楕円 190">
          <a:extLst>
            <a:ext uri="{FF2B5EF4-FFF2-40B4-BE49-F238E27FC236}">
              <a16:creationId xmlns:a16="http://schemas.microsoft.com/office/drawing/2014/main" id="{AB9852C5-170C-4295-A806-9280EFB14CFB}"/>
            </a:ext>
          </a:extLst>
        </xdr:cNvPr>
        <xdr:cNvSpPr/>
      </xdr:nvSpPr>
      <xdr:spPr>
        <a:xfrm>
          <a:off x="28575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120831</xdr:rowOff>
    </xdr:from>
    <xdr:to>
      <xdr:col>19</xdr:col>
      <xdr:colOff>177800</xdr:colOff>
      <xdr:row>59</xdr:row>
      <xdr:rowOff>148590</xdr:rowOff>
    </xdr:to>
    <xdr:cxnSp macro="">
      <xdr:nvCxnSpPr>
        <xdr:cNvPr id="192" name="直線コネクタ 191">
          <a:extLst>
            <a:ext uri="{FF2B5EF4-FFF2-40B4-BE49-F238E27FC236}">
              <a16:creationId xmlns:a16="http://schemas.microsoft.com/office/drawing/2014/main" id="{59210F69-FF9A-4625-878E-D8A83D96219B}"/>
            </a:ext>
          </a:extLst>
        </xdr:cNvPr>
        <xdr:cNvCxnSpPr/>
      </xdr:nvCxnSpPr>
      <xdr:spPr>
        <a:xfrm>
          <a:off x="2908300" y="10236381"/>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48804</xdr:rowOff>
    </xdr:from>
    <xdr:to>
      <xdr:col>10</xdr:col>
      <xdr:colOff>165100</xdr:colOff>
      <xdr:row>59</xdr:row>
      <xdr:rowOff>150404</xdr:rowOff>
    </xdr:to>
    <xdr:sp macro="" textlink="">
      <xdr:nvSpPr>
        <xdr:cNvPr id="193" name="楕円 192">
          <a:extLst>
            <a:ext uri="{FF2B5EF4-FFF2-40B4-BE49-F238E27FC236}">
              <a16:creationId xmlns:a16="http://schemas.microsoft.com/office/drawing/2014/main" id="{903367AC-F809-4A4C-8511-B81BF4C78973}"/>
            </a:ext>
          </a:extLst>
        </xdr:cNvPr>
        <xdr:cNvSpPr/>
      </xdr:nvSpPr>
      <xdr:spPr>
        <a:xfrm>
          <a:off x="1968500" y="1016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99604</xdr:rowOff>
    </xdr:from>
    <xdr:to>
      <xdr:col>15</xdr:col>
      <xdr:colOff>50800</xdr:colOff>
      <xdr:row>59</xdr:row>
      <xdr:rowOff>120831</xdr:rowOff>
    </xdr:to>
    <xdr:cxnSp macro="">
      <xdr:nvCxnSpPr>
        <xdr:cNvPr id="194" name="直線コネクタ 193">
          <a:extLst>
            <a:ext uri="{FF2B5EF4-FFF2-40B4-BE49-F238E27FC236}">
              <a16:creationId xmlns:a16="http://schemas.microsoft.com/office/drawing/2014/main" id="{2EBDC4C7-DCD8-40ED-8F2F-B38F88F62500}"/>
            </a:ext>
          </a:extLst>
        </xdr:cNvPr>
        <xdr:cNvCxnSpPr/>
      </xdr:nvCxnSpPr>
      <xdr:spPr>
        <a:xfrm>
          <a:off x="2019300" y="1021515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52070</xdr:rowOff>
    </xdr:from>
    <xdr:to>
      <xdr:col>6</xdr:col>
      <xdr:colOff>38100</xdr:colOff>
      <xdr:row>59</xdr:row>
      <xdr:rowOff>153670</xdr:rowOff>
    </xdr:to>
    <xdr:sp macro="" textlink="">
      <xdr:nvSpPr>
        <xdr:cNvPr id="195" name="楕円 194">
          <a:extLst>
            <a:ext uri="{FF2B5EF4-FFF2-40B4-BE49-F238E27FC236}">
              <a16:creationId xmlns:a16="http://schemas.microsoft.com/office/drawing/2014/main" id="{0EFE341D-847C-4FD8-9658-A373B342A6DC}"/>
            </a:ext>
          </a:extLst>
        </xdr:cNvPr>
        <xdr:cNvSpPr/>
      </xdr:nvSpPr>
      <xdr:spPr>
        <a:xfrm>
          <a:off x="10795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99604</xdr:rowOff>
    </xdr:from>
    <xdr:to>
      <xdr:col>10</xdr:col>
      <xdr:colOff>114300</xdr:colOff>
      <xdr:row>59</xdr:row>
      <xdr:rowOff>102870</xdr:rowOff>
    </xdr:to>
    <xdr:cxnSp macro="">
      <xdr:nvCxnSpPr>
        <xdr:cNvPr id="196" name="直線コネクタ 195">
          <a:extLst>
            <a:ext uri="{FF2B5EF4-FFF2-40B4-BE49-F238E27FC236}">
              <a16:creationId xmlns:a16="http://schemas.microsoft.com/office/drawing/2014/main" id="{AC6D2C5E-D2A6-4CEE-BA8B-B7D93725F005}"/>
            </a:ext>
          </a:extLst>
        </xdr:cNvPr>
        <xdr:cNvCxnSpPr/>
      </xdr:nvCxnSpPr>
      <xdr:spPr>
        <a:xfrm flipV="1">
          <a:off x="1130300" y="1021515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56623</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96D8B6B-1A77-482A-9022-BB60D57BAFB3}"/>
            </a:ext>
          </a:extLst>
        </xdr:cNvPr>
        <xdr:cNvSpPr txBox="1"/>
      </xdr:nvSpPr>
      <xdr:spPr>
        <a:xfrm>
          <a:off x="3582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19067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98BB9763-BF19-44B3-890A-73A0E70FBC4A}"/>
            </a:ext>
          </a:extLst>
        </xdr:cNvPr>
        <xdr:cNvSpPr txBox="1"/>
      </xdr:nvSpPr>
      <xdr:spPr>
        <a:xfrm>
          <a:off x="2705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164392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8CCD3ED-48B1-4A76-AF3D-3A71F526BF0F}"/>
            </a:ext>
          </a:extLst>
        </xdr:cNvPr>
        <xdr:cNvSpPr txBox="1"/>
      </xdr:nvSpPr>
      <xdr:spPr>
        <a:xfrm>
          <a:off x="1816744" y="1045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149696</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71DB89E6-0481-4F2D-9077-A1BB027EAC8E}"/>
            </a:ext>
          </a:extLst>
        </xdr:cNvPr>
        <xdr:cNvSpPr txBox="1"/>
      </xdr:nvSpPr>
      <xdr:spPr>
        <a:xfrm>
          <a:off x="927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44467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9AE79F19-18E4-43E4-A287-8996F536A474}"/>
            </a:ext>
          </a:extLst>
        </xdr:cNvPr>
        <xdr:cNvSpPr txBox="1"/>
      </xdr:nvSpPr>
      <xdr:spPr>
        <a:xfrm>
          <a:off x="35820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16708</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110D3173-57AB-4C76-BC63-4D40A256FE3F}"/>
            </a:ext>
          </a:extLst>
        </xdr:cNvPr>
        <xdr:cNvSpPr txBox="1"/>
      </xdr:nvSpPr>
      <xdr:spPr>
        <a:xfrm>
          <a:off x="2705744" y="996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166931</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957DC1F0-6E3F-495B-90F1-444B8EAD38F9}"/>
            </a:ext>
          </a:extLst>
        </xdr:cNvPr>
        <xdr:cNvSpPr txBox="1"/>
      </xdr:nvSpPr>
      <xdr:spPr>
        <a:xfrm>
          <a:off x="1816744" y="993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170197</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9C2A44B1-7AA8-4936-9EC4-53E81F428806}"/>
            </a:ext>
          </a:extLst>
        </xdr:cNvPr>
        <xdr:cNvSpPr txBox="1"/>
      </xdr:nvSpPr>
      <xdr:spPr>
        <a:xfrm>
          <a:off x="927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FEE73D94-F6EA-4420-B1F3-1480FAD49AE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52368074-BFC6-44E0-A2ED-B6D245585AC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DF04B84C-F8A7-4598-8283-1BC181B4E8D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C5A24033-433D-4074-A276-60509797531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129486CA-85AF-4D42-84F3-D7009E7F5F7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28D2EB0C-ABA6-41F7-B3E9-EF3AA0331A0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D1E2CFDA-0628-4606-95E1-6146CB82E1E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797EE3CE-D2D6-4A91-AFF0-AD02A64B0D7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A88267B7-D267-4812-BD58-A9A113897B1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E3E02531-59F9-4691-82A3-2A8B875089C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a:extLst>
            <a:ext uri="{FF2B5EF4-FFF2-40B4-BE49-F238E27FC236}">
              <a16:creationId xmlns:a16="http://schemas.microsoft.com/office/drawing/2014/main" id="{B0D298DF-78AD-4997-B585-CDAB61CD7021}"/>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a:extLst>
            <a:ext uri="{FF2B5EF4-FFF2-40B4-BE49-F238E27FC236}">
              <a16:creationId xmlns:a16="http://schemas.microsoft.com/office/drawing/2014/main" id="{8B9247AA-4A11-4466-B9DC-3CDE9ACE559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a:extLst>
            <a:ext uri="{FF2B5EF4-FFF2-40B4-BE49-F238E27FC236}">
              <a16:creationId xmlns:a16="http://schemas.microsoft.com/office/drawing/2014/main" id="{BC68EC9A-1DB6-4422-98AB-BD1C93EFFB9C}"/>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8" name="テキスト ボックス 217">
          <a:extLst>
            <a:ext uri="{FF2B5EF4-FFF2-40B4-BE49-F238E27FC236}">
              <a16:creationId xmlns:a16="http://schemas.microsoft.com/office/drawing/2014/main" id="{BC355F1E-1DF1-47AC-BA75-5C34DF74A5BB}"/>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a:extLst>
            <a:ext uri="{FF2B5EF4-FFF2-40B4-BE49-F238E27FC236}">
              <a16:creationId xmlns:a16="http://schemas.microsoft.com/office/drawing/2014/main" id="{B7F6C30D-1965-46B9-8ADC-FF1CD66EE036}"/>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0" name="テキスト ボックス 219">
          <a:extLst>
            <a:ext uri="{FF2B5EF4-FFF2-40B4-BE49-F238E27FC236}">
              <a16:creationId xmlns:a16="http://schemas.microsoft.com/office/drawing/2014/main" id="{34BC357D-75DE-4AE1-908D-BD523821D22C}"/>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a:extLst>
            <a:ext uri="{FF2B5EF4-FFF2-40B4-BE49-F238E27FC236}">
              <a16:creationId xmlns:a16="http://schemas.microsoft.com/office/drawing/2014/main" id="{CC51DC64-995C-45A7-9567-175945B1D58D}"/>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2" name="テキスト ボックス 221">
          <a:extLst>
            <a:ext uri="{FF2B5EF4-FFF2-40B4-BE49-F238E27FC236}">
              <a16:creationId xmlns:a16="http://schemas.microsoft.com/office/drawing/2014/main" id="{6FBD5A7D-28B5-4083-8D96-24A07B2D5A41}"/>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a:extLst>
            <a:ext uri="{FF2B5EF4-FFF2-40B4-BE49-F238E27FC236}">
              <a16:creationId xmlns:a16="http://schemas.microsoft.com/office/drawing/2014/main" id="{EAD763C5-A427-44BF-B02A-86DADDB3F2F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a:extLst>
            <a:ext uri="{FF2B5EF4-FFF2-40B4-BE49-F238E27FC236}">
              <a16:creationId xmlns:a16="http://schemas.microsoft.com/office/drawing/2014/main" id="{E84FE14E-067D-4206-A553-69D8F14B5EAF}"/>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a:extLst>
            <a:ext uri="{FF2B5EF4-FFF2-40B4-BE49-F238E27FC236}">
              <a16:creationId xmlns:a16="http://schemas.microsoft.com/office/drawing/2014/main" id="{5A953AC1-9DB9-4837-945D-2682DC51B51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a:extLst>
            <a:ext uri="{FF2B5EF4-FFF2-40B4-BE49-F238E27FC236}">
              <a16:creationId xmlns:a16="http://schemas.microsoft.com/office/drawing/2014/main" id="{A9E09201-DF07-44E1-8412-31573CBC75AE}"/>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50E685FD-DEBB-499F-BEEB-4B6DCDB31D2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4FEF995C-59AA-42E9-8129-29E2632DF92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73A1DBB7-403E-47FF-B0D7-05B9C3B4731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90931</xdr:rowOff>
    </xdr:from>
    <xdr:to>
      <xdr:col>54</xdr:col>
      <xdr:colOff>189865</xdr:colOff>
      <xdr:row>64</xdr:row>
      <xdr:rowOff>129110</xdr:rowOff>
    </xdr:to>
    <xdr:cxnSp macro="">
      <xdr:nvCxnSpPr>
        <xdr:cNvPr id="230" name="直線コネクタ 229">
          <a:extLst>
            <a:ext uri="{FF2B5EF4-FFF2-40B4-BE49-F238E27FC236}">
              <a16:creationId xmlns:a16="http://schemas.microsoft.com/office/drawing/2014/main" id="{66C7AE79-78E5-4893-B6A2-7874F0A9A023}"/>
            </a:ext>
          </a:extLst>
        </xdr:cNvPr>
        <xdr:cNvCxnSpPr/>
      </xdr:nvCxnSpPr>
      <xdr:spPr>
        <a:xfrm flipV="1">
          <a:off x="10476865" y="9692131"/>
          <a:ext cx="0" cy="140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132937</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6B61FBAB-7637-41A1-B119-15B6E9E5CB2F}"/>
            </a:ext>
          </a:extLst>
        </xdr:cNvPr>
        <xdr:cNvSpPr txBox="1"/>
      </xdr:nvSpPr>
      <xdr:spPr>
        <a:xfrm>
          <a:off x="10515600" y="1110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129110</xdr:rowOff>
    </xdr:from>
    <xdr:to>
      <xdr:col>55</xdr:col>
      <xdr:colOff>88900</xdr:colOff>
      <xdr:row>64</xdr:row>
      <xdr:rowOff>129110</xdr:rowOff>
    </xdr:to>
    <xdr:cxnSp macro="">
      <xdr:nvCxnSpPr>
        <xdr:cNvPr id="232" name="直線コネクタ 231">
          <a:extLst>
            <a:ext uri="{FF2B5EF4-FFF2-40B4-BE49-F238E27FC236}">
              <a16:creationId xmlns:a16="http://schemas.microsoft.com/office/drawing/2014/main" id="{43CDC2A4-8602-4029-8040-06AF23EC77B7}"/>
            </a:ext>
          </a:extLst>
        </xdr:cNvPr>
        <xdr:cNvCxnSpPr/>
      </xdr:nvCxnSpPr>
      <xdr:spPr>
        <a:xfrm>
          <a:off x="10388600" y="11101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37608</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A141119C-1273-43ED-A3D9-D8A62F56813B}"/>
            </a:ext>
          </a:extLst>
        </xdr:cNvPr>
        <xdr:cNvSpPr txBox="1"/>
      </xdr:nvSpPr>
      <xdr:spPr>
        <a:xfrm>
          <a:off x="10515600" y="94673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90931</xdr:rowOff>
    </xdr:from>
    <xdr:to>
      <xdr:col>55</xdr:col>
      <xdr:colOff>88900</xdr:colOff>
      <xdr:row>56</xdr:row>
      <xdr:rowOff>90931</xdr:rowOff>
    </xdr:to>
    <xdr:cxnSp macro="">
      <xdr:nvCxnSpPr>
        <xdr:cNvPr id="234" name="直線コネクタ 233">
          <a:extLst>
            <a:ext uri="{FF2B5EF4-FFF2-40B4-BE49-F238E27FC236}">
              <a16:creationId xmlns:a16="http://schemas.microsoft.com/office/drawing/2014/main" id="{6901ACE7-ED98-49B1-957C-90EE923FBCD3}"/>
            </a:ext>
          </a:extLst>
        </xdr:cNvPr>
        <xdr:cNvCxnSpPr/>
      </xdr:nvCxnSpPr>
      <xdr:spPr>
        <a:xfrm>
          <a:off x="10388600" y="96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106256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A2471DA4-EC32-4513-B526-C941CD28AD83}"/>
            </a:ext>
          </a:extLst>
        </xdr:cNvPr>
        <xdr:cNvSpPr txBox="1"/>
      </xdr:nvSpPr>
      <xdr:spPr>
        <a:xfrm>
          <a:off x="10515600" y="10564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83379</xdr:rowOff>
    </xdr:from>
    <xdr:to>
      <xdr:col>55</xdr:col>
      <xdr:colOff>50800</xdr:colOff>
      <xdr:row>63</xdr:row>
      <xdr:rowOff>13529</xdr:rowOff>
    </xdr:to>
    <xdr:sp macro="" textlink="">
      <xdr:nvSpPr>
        <xdr:cNvPr id="236" name="フローチャート: 判断 235">
          <a:extLst>
            <a:ext uri="{FF2B5EF4-FFF2-40B4-BE49-F238E27FC236}">
              <a16:creationId xmlns:a16="http://schemas.microsoft.com/office/drawing/2014/main" id="{068F4CAC-9BE1-4BBD-B2AF-E432B8A03501}"/>
            </a:ext>
          </a:extLst>
        </xdr:cNvPr>
        <xdr:cNvSpPr/>
      </xdr:nvSpPr>
      <xdr:spPr>
        <a:xfrm>
          <a:off x="10426700" y="1071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99522</xdr:rowOff>
    </xdr:from>
    <xdr:to>
      <xdr:col>50</xdr:col>
      <xdr:colOff>165100</xdr:colOff>
      <xdr:row>63</xdr:row>
      <xdr:rowOff>29672</xdr:rowOff>
    </xdr:to>
    <xdr:sp macro="" textlink="">
      <xdr:nvSpPr>
        <xdr:cNvPr id="237" name="フローチャート: 判断 236">
          <a:extLst>
            <a:ext uri="{FF2B5EF4-FFF2-40B4-BE49-F238E27FC236}">
              <a16:creationId xmlns:a16="http://schemas.microsoft.com/office/drawing/2014/main" id="{CADD6A6B-1F85-42B4-95D4-98A4F55741D8}"/>
            </a:ext>
          </a:extLst>
        </xdr:cNvPr>
        <xdr:cNvSpPr/>
      </xdr:nvSpPr>
      <xdr:spPr>
        <a:xfrm>
          <a:off x="9588500" y="1072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106018</xdr:rowOff>
    </xdr:from>
    <xdr:to>
      <xdr:col>46</xdr:col>
      <xdr:colOff>38100</xdr:colOff>
      <xdr:row>63</xdr:row>
      <xdr:rowOff>36168</xdr:rowOff>
    </xdr:to>
    <xdr:sp macro="" textlink="">
      <xdr:nvSpPr>
        <xdr:cNvPr id="238" name="フローチャート: 判断 237">
          <a:extLst>
            <a:ext uri="{FF2B5EF4-FFF2-40B4-BE49-F238E27FC236}">
              <a16:creationId xmlns:a16="http://schemas.microsoft.com/office/drawing/2014/main" id="{AA44063E-5308-447C-839D-CE3DB718C440}"/>
            </a:ext>
          </a:extLst>
        </xdr:cNvPr>
        <xdr:cNvSpPr/>
      </xdr:nvSpPr>
      <xdr:spPr>
        <a:xfrm>
          <a:off x="8699500" y="1073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117183</xdr:rowOff>
    </xdr:from>
    <xdr:to>
      <xdr:col>41</xdr:col>
      <xdr:colOff>101600</xdr:colOff>
      <xdr:row>63</xdr:row>
      <xdr:rowOff>47333</xdr:rowOff>
    </xdr:to>
    <xdr:sp macro="" textlink="">
      <xdr:nvSpPr>
        <xdr:cNvPr id="239" name="フローチャート: 判断 238">
          <a:extLst>
            <a:ext uri="{FF2B5EF4-FFF2-40B4-BE49-F238E27FC236}">
              <a16:creationId xmlns:a16="http://schemas.microsoft.com/office/drawing/2014/main" id="{6BED2D4A-D50B-4A16-A051-9E428D54ACF2}"/>
            </a:ext>
          </a:extLst>
        </xdr:cNvPr>
        <xdr:cNvSpPr/>
      </xdr:nvSpPr>
      <xdr:spPr>
        <a:xfrm>
          <a:off x="7810500" y="1074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122047</xdr:rowOff>
    </xdr:from>
    <xdr:to>
      <xdr:col>36</xdr:col>
      <xdr:colOff>165100</xdr:colOff>
      <xdr:row>63</xdr:row>
      <xdr:rowOff>52197</xdr:rowOff>
    </xdr:to>
    <xdr:sp macro="" textlink="">
      <xdr:nvSpPr>
        <xdr:cNvPr id="240" name="フローチャート: 判断 239">
          <a:extLst>
            <a:ext uri="{FF2B5EF4-FFF2-40B4-BE49-F238E27FC236}">
              <a16:creationId xmlns:a16="http://schemas.microsoft.com/office/drawing/2014/main" id="{9F2003B7-64E4-4FC2-9CD0-95B0AD1A8135}"/>
            </a:ext>
          </a:extLst>
        </xdr:cNvPr>
        <xdr:cNvSpPr/>
      </xdr:nvSpPr>
      <xdr:spPr>
        <a:xfrm>
          <a:off x="6921500" y="1075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DE728FC-CA4D-40FA-BC9B-9015612E45E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21314C7-991B-46E9-AEB9-2CB6B87F619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D9F89B5-68F0-46D2-8E39-6CDBB969502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2F24F1DA-1970-44F2-BC20-98ED3A93DEC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DD65062A-8E64-4DC9-95CB-200F0B9B6C4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95448</xdr:rowOff>
    </xdr:from>
    <xdr:to>
      <xdr:col>55</xdr:col>
      <xdr:colOff>50800</xdr:colOff>
      <xdr:row>64</xdr:row>
      <xdr:rowOff>25598</xdr:rowOff>
    </xdr:to>
    <xdr:sp macro="" textlink="">
      <xdr:nvSpPr>
        <xdr:cNvPr id="246" name="楕円 245">
          <a:extLst>
            <a:ext uri="{FF2B5EF4-FFF2-40B4-BE49-F238E27FC236}">
              <a16:creationId xmlns:a16="http://schemas.microsoft.com/office/drawing/2014/main" id="{B5B504DD-19E2-483E-8980-71292C9D199B}"/>
            </a:ext>
          </a:extLst>
        </xdr:cNvPr>
        <xdr:cNvSpPr/>
      </xdr:nvSpPr>
      <xdr:spPr>
        <a:xfrm>
          <a:off x="10426700" y="1089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73875</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A41807CC-6DBF-4460-B47C-DECA71CF14C5}"/>
            </a:ext>
          </a:extLst>
        </xdr:cNvPr>
        <xdr:cNvSpPr txBox="1"/>
      </xdr:nvSpPr>
      <xdr:spPr>
        <a:xfrm>
          <a:off x="10515600" y="1087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107600</xdr:rowOff>
    </xdr:from>
    <xdr:to>
      <xdr:col>50</xdr:col>
      <xdr:colOff>165100</xdr:colOff>
      <xdr:row>64</xdr:row>
      <xdr:rowOff>37750</xdr:rowOff>
    </xdr:to>
    <xdr:sp macro="" textlink="">
      <xdr:nvSpPr>
        <xdr:cNvPr id="248" name="楕円 247">
          <a:extLst>
            <a:ext uri="{FF2B5EF4-FFF2-40B4-BE49-F238E27FC236}">
              <a16:creationId xmlns:a16="http://schemas.microsoft.com/office/drawing/2014/main" id="{F961B0FC-08DD-4D05-8F2E-B981E10BD6CF}"/>
            </a:ext>
          </a:extLst>
        </xdr:cNvPr>
        <xdr:cNvSpPr/>
      </xdr:nvSpPr>
      <xdr:spPr>
        <a:xfrm>
          <a:off x="9588500" y="1090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146248</xdr:rowOff>
    </xdr:from>
    <xdr:to>
      <xdr:col>55</xdr:col>
      <xdr:colOff>0</xdr:colOff>
      <xdr:row>63</xdr:row>
      <xdr:rowOff>158400</xdr:rowOff>
    </xdr:to>
    <xdr:cxnSp macro="">
      <xdr:nvCxnSpPr>
        <xdr:cNvPr id="249" name="直線コネクタ 248">
          <a:extLst>
            <a:ext uri="{FF2B5EF4-FFF2-40B4-BE49-F238E27FC236}">
              <a16:creationId xmlns:a16="http://schemas.microsoft.com/office/drawing/2014/main" id="{E38EE8AA-68FF-4B0B-9967-F876A004B37F}"/>
            </a:ext>
          </a:extLst>
        </xdr:cNvPr>
        <xdr:cNvCxnSpPr/>
      </xdr:nvCxnSpPr>
      <xdr:spPr>
        <a:xfrm flipV="1">
          <a:off x="9639300" y="10947598"/>
          <a:ext cx="838200" cy="12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111497</xdr:rowOff>
    </xdr:from>
    <xdr:to>
      <xdr:col>46</xdr:col>
      <xdr:colOff>38100</xdr:colOff>
      <xdr:row>64</xdr:row>
      <xdr:rowOff>41647</xdr:rowOff>
    </xdr:to>
    <xdr:sp macro="" textlink="">
      <xdr:nvSpPr>
        <xdr:cNvPr id="250" name="楕円 249">
          <a:extLst>
            <a:ext uri="{FF2B5EF4-FFF2-40B4-BE49-F238E27FC236}">
              <a16:creationId xmlns:a16="http://schemas.microsoft.com/office/drawing/2014/main" id="{11094C29-2770-468D-9972-9B6577BCDC9D}"/>
            </a:ext>
          </a:extLst>
        </xdr:cNvPr>
        <xdr:cNvSpPr/>
      </xdr:nvSpPr>
      <xdr:spPr>
        <a:xfrm>
          <a:off x="8699500" y="1091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158400</xdr:rowOff>
    </xdr:from>
    <xdr:to>
      <xdr:col>50</xdr:col>
      <xdr:colOff>114300</xdr:colOff>
      <xdr:row>63</xdr:row>
      <xdr:rowOff>162297</xdr:rowOff>
    </xdr:to>
    <xdr:cxnSp macro="">
      <xdr:nvCxnSpPr>
        <xdr:cNvPr id="251" name="直線コネクタ 250">
          <a:extLst>
            <a:ext uri="{FF2B5EF4-FFF2-40B4-BE49-F238E27FC236}">
              <a16:creationId xmlns:a16="http://schemas.microsoft.com/office/drawing/2014/main" id="{3A4E05CF-3597-48FC-93E7-E682B5C41D38}"/>
            </a:ext>
          </a:extLst>
        </xdr:cNvPr>
        <xdr:cNvCxnSpPr/>
      </xdr:nvCxnSpPr>
      <xdr:spPr>
        <a:xfrm flipV="1">
          <a:off x="8750300" y="10959750"/>
          <a:ext cx="889000" cy="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116336</xdr:rowOff>
    </xdr:from>
    <xdr:to>
      <xdr:col>41</xdr:col>
      <xdr:colOff>101600</xdr:colOff>
      <xdr:row>64</xdr:row>
      <xdr:rowOff>46486</xdr:rowOff>
    </xdr:to>
    <xdr:sp macro="" textlink="">
      <xdr:nvSpPr>
        <xdr:cNvPr id="252" name="楕円 251">
          <a:extLst>
            <a:ext uri="{FF2B5EF4-FFF2-40B4-BE49-F238E27FC236}">
              <a16:creationId xmlns:a16="http://schemas.microsoft.com/office/drawing/2014/main" id="{7137C607-72E3-445C-ADC9-3610588D1DA8}"/>
            </a:ext>
          </a:extLst>
        </xdr:cNvPr>
        <xdr:cNvSpPr/>
      </xdr:nvSpPr>
      <xdr:spPr>
        <a:xfrm>
          <a:off x="7810500" y="1091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162297</xdr:rowOff>
    </xdr:from>
    <xdr:to>
      <xdr:col>45</xdr:col>
      <xdr:colOff>177800</xdr:colOff>
      <xdr:row>63</xdr:row>
      <xdr:rowOff>167136</xdr:rowOff>
    </xdr:to>
    <xdr:cxnSp macro="">
      <xdr:nvCxnSpPr>
        <xdr:cNvPr id="253" name="直線コネクタ 252">
          <a:extLst>
            <a:ext uri="{FF2B5EF4-FFF2-40B4-BE49-F238E27FC236}">
              <a16:creationId xmlns:a16="http://schemas.microsoft.com/office/drawing/2014/main" id="{F6FB740A-87F2-4863-B72F-B437F1918CE0}"/>
            </a:ext>
          </a:extLst>
        </xdr:cNvPr>
        <xdr:cNvCxnSpPr/>
      </xdr:nvCxnSpPr>
      <xdr:spPr>
        <a:xfrm flipV="1">
          <a:off x="7861300" y="10963647"/>
          <a:ext cx="889000" cy="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120455</xdr:rowOff>
    </xdr:from>
    <xdr:to>
      <xdr:col>36</xdr:col>
      <xdr:colOff>165100</xdr:colOff>
      <xdr:row>64</xdr:row>
      <xdr:rowOff>50605</xdr:rowOff>
    </xdr:to>
    <xdr:sp macro="" textlink="">
      <xdr:nvSpPr>
        <xdr:cNvPr id="254" name="楕円 253">
          <a:extLst>
            <a:ext uri="{FF2B5EF4-FFF2-40B4-BE49-F238E27FC236}">
              <a16:creationId xmlns:a16="http://schemas.microsoft.com/office/drawing/2014/main" id="{56D49F74-E64E-4A41-AF17-FE70D799AB2B}"/>
            </a:ext>
          </a:extLst>
        </xdr:cNvPr>
        <xdr:cNvSpPr/>
      </xdr:nvSpPr>
      <xdr:spPr>
        <a:xfrm>
          <a:off x="6921500" y="1092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167136</xdr:rowOff>
    </xdr:from>
    <xdr:to>
      <xdr:col>41</xdr:col>
      <xdr:colOff>50800</xdr:colOff>
      <xdr:row>63</xdr:row>
      <xdr:rowOff>171255</xdr:rowOff>
    </xdr:to>
    <xdr:cxnSp macro="">
      <xdr:nvCxnSpPr>
        <xdr:cNvPr id="255" name="直線コネクタ 254">
          <a:extLst>
            <a:ext uri="{FF2B5EF4-FFF2-40B4-BE49-F238E27FC236}">
              <a16:creationId xmlns:a16="http://schemas.microsoft.com/office/drawing/2014/main" id="{D1C146E1-1B2C-4FFC-A8D1-74E185109D0F}"/>
            </a:ext>
          </a:extLst>
        </xdr:cNvPr>
        <xdr:cNvCxnSpPr/>
      </xdr:nvCxnSpPr>
      <xdr:spPr>
        <a:xfrm flipV="1">
          <a:off x="6972300" y="10968486"/>
          <a:ext cx="889000" cy="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46199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AF13BFA2-5C38-4126-82B0-8FB129C439A4}"/>
            </a:ext>
          </a:extLst>
        </xdr:cNvPr>
        <xdr:cNvSpPr txBox="1"/>
      </xdr:nvSpPr>
      <xdr:spPr>
        <a:xfrm>
          <a:off x="9327095" y="105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52695</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ED1624FB-2EF4-46B6-82D4-49A47077142F}"/>
            </a:ext>
          </a:extLst>
        </xdr:cNvPr>
        <xdr:cNvSpPr txBox="1"/>
      </xdr:nvSpPr>
      <xdr:spPr>
        <a:xfrm>
          <a:off x="8450795" y="10511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63860</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34B8B9F2-2199-4FA6-9753-00D42B7FCE4C}"/>
            </a:ext>
          </a:extLst>
        </xdr:cNvPr>
        <xdr:cNvSpPr txBox="1"/>
      </xdr:nvSpPr>
      <xdr:spPr>
        <a:xfrm>
          <a:off x="7561795" y="10522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68724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D2EB1BF5-FA87-4A0F-9BEB-DEE1AEE84A74}"/>
            </a:ext>
          </a:extLst>
        </xdr:cNvPr>
        <xdr:cNvSpPr txBox="1"/>
      </xdr:nvSpPr>
      <xdr:spPr>
        <a:xfrm>
          <a:off x="6672795" y="10527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28877</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BA5BB958-EEC2-4171-BC9C-63439E56B345}"/>
            </a:ext>
          </a:extLst>
        </xdr:cNvPr>
        <xdr:cNvSpPr txBox="1"/>
      </xdr:nvSpPr>
      <xdr:spPr>
        <a:xfrm>
          <a:off x="9327095" y="11001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32774</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BE6B6DC4-5C2E-4DEB-95CC-87A7D2C23743}"/>
            </a:ext>
          </a:extLst>
        </xdr:cNvPr>
        <xdr:cNvSpPr txBox="1"/>
      </xdr:nvSpPr>
      <xdr:spPr>
        <a:xfrm>
          <a:off x="8450795" y="1100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37613</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825A7E32-BF1C-4C6B-A107-CC46D0843CD5}"/>
            </a:ext>
          </a:extLst>
        </xdr:cNvPr>
        <xdr:cNvSpPr txBox="1"/>
      </xdr:nvSpPr>
      <xdr:spPr>
        <a:xfrm>
          <a:off x="7561795" y="11010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41732</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12BDA1C2-264D-4C35-A564-6DC93D936468}"/>
            </a:ext>
          </a:extLst>
        </xdr:cNvPr>
        <xdr:cNvSpPr txBox="1"/>
      </xdr:nvSpPr>
      <xdr:spPr>
        <a:xfrm>
          <a:off x="6672795" y="11014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E90B3BEE-1B28-4953-95B0-15DA4BFBCEF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46470C4A-3437-4E1D-9846-B7D0F79D741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5C9DEB8-484A-4F0D-B9A3-989DC497A66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D58437E2-CECD-40AC-848D-75CAA132B1A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9D0D6618-4603-4848-B557-6B29877EC618}"/>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5A1DC499-33B4-4975-8234-21EF79C4BED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339B6CF4-0402-4401-8507-42278A12611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AC70D115-2E59-4142-9467-42D9B14FB81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9AE4E1D2-96F3-43AB-9866-DC37D6FF138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F87EFB0D-26E8-465F-A8E0-0D574960C3B8}"/>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CD58747-5616-4BDD-A89B-BA641DA60FAA}"/>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D3465206-77B8-4962-9960-2193A246B899}"/>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1563B5F8-ABC3-4A8C-8E10-63D753E6BF23}"/>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FE91F96A-883D-46AA-AC18-7E5DE16462F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3E1CE92A-A15D-4AB1-AC7D-8A2EF4AEC3A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70F07E6A-226B-4243-BDE6-EBB392CFE1F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E3B23578-1AAC-4DC9-8B9F-C5F13DB9A268}"/>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D4C9D447-0784-4046-80B4-7FEC702DAC6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1D23444D-1ECF-4851-85E4-8F98DB583EA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54892B54-E48B-414F-BB7A-88E906772C8E}"/>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E41A96C9-FAF5-45FE-92A6-BBE3149549C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BEF1987C-6B87-4FCE-94F5-3B710353F5E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3DD477EF-DBA8-4CE4-A656-4306FF916DF6}"/>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60713CDF-B845-4147-946B-A3A20A61B83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169545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B072AA03-1E35-4BD9-BAE7-E28EAA2DF7E9}"/>
            </a:ext>
          </a:extLst>
        </xdr:cNvPr>
        <xdr:cNvCxnSpPr/>
      </xdr:nvCxnSpPr>
      <xdr:spPr>
        <a:xfrm flipV="1">
          <a:off x="4634865" y="13371195"/>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FA9D2DAA-8854-4003-AE32-E27974B4B9F5}"/>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1CE0229F-0D03-43E6-BA7B-0300805170C4}"/>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116222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71150AD-CE66-4DC1-8DDE-A70B34DEB31A}"/>
            </a:ext>
          </a:extLst>
        </xdr:cNvPr>
        <xdr:cNvSpPr txBox="1"/>
      </xdr:nvSpPr>
      <xdr:spPr>
        <a:xfrm>
          <a:off x="4673600" y="1314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169545</xdr:rowOff>
    </xdr:from>
    <xdr:to>
      <xdr:col>24</xdr:col>
      <xdr:colOff>152400</xdr:colOff>
      <xdr:row>77</xdr:row>
      <xdr:rowOff>169545</xdr:rowOff>
    </xdr:to>
    <xdr:cxnSp macro="">
      <xdr:nvCxnSpPr>
        <xdr:cNvPr id="292" name="直線コネクタ 291">
          <a:extLst>
            <a:ext uri="{FF2B5EF4-FFF2-40B4-BE49-F238E27FC236}">
              <a16:creationId xmlns:a16="http://schemas.microsoft.com/office/drawing/2014/main" id="{F2B5D507-6F39-4B00-B403-00D6BF63A4E4}"/>
            </a:ext>
          </a:extLst>
        </xdr:cNvPr>
        <xdr:cNvCxnSpPr/>
      </xdr:nvCxnSpPr>
      <xdr:spPr>
        <a:xfrm>
          <a:off x="4546600" y="1337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70502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FC577B1D-7EC0-46A4-89F0-843C742BBD36}"/>
            </a:ext>
          </a:extLst>
        </xdr:cNvPr>
        <xdr:cNvSpPr txBox="1"/>
      </xdr:nvSpPr>
      <xdr:spPr>
        <a:xfrm>
          <a:off x="4673600" y="1412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92075</xdr:rowOff>
    </xdr:from>
    <xdr:to>
      <xdr:col>24</xdr:col>
      <xdr:colOff>114300</xdr:colOff>
      <xdr:row>83</xdr:row>
      <xdr:rowOff>22225</xdr:rowOff>
    </xdr:to>
    <xdr:sp macro="" textlink="">
      <xdr:nvSpPr>
        <xdr:cNvPr id="294" name="フローチャート: 判断 293">
          <a:extLst>
            <a:ext uri="{FF2B5EF4-FFF2-40B4-BE49-F238E27FC236}">
              <a16:creationId xmlns:a16="http://schemas.microsoft.com/office/drawing/2014/main" id="{7E0C50F5-60F5-4747-BB8B-C79F38101262}"/>
            </a:ext>
          </a:extLst>
        </xdr:cNvPr>
        <xdr:cNvSpPr/>
      </xdr:nvSpPr>
      <xdr:spPr>
        <a:xfrm>
          <a:off x="4584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61595</xdr:rowOff>
    </xdr:from>
    <xdr:to>
      <xdr:col>20</xdr:col>
      <xdr:colOff>38100</xdr:colOff>
      <xdr:row>82</xdr:row>
      <xdr:rowOff>163195</xdr:rowOff>
    </xdr:to>
    <xdr:sp macro="" textlink="">
      <xdr:nvSpPr>
        <xdr:cNvPr id="295" name="フローチャート: 判断 294">
          <a:extLst>
            <a:ext uri="{FF2B5EF4-FFF2-40B4-BE49-F238E27FC236}">
              <a16:creationId xmlns:a16="http://schemas.microsoft.com/office/drawing/2014/main" id="{4886BE1E-C2A4-41EF-A5D9-73AB29D53F6D}"/>
            </a:ext>
          </a:extLst>
        </xdr:cNvPr>
        <xdr:cNvSpPr/>
      </xdr:nvSpPr>
      <xdr:spPr>
        <a:xfrm>
          <a:off x="37465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a:extLst>
            <a:ext uri="{FF2B5EF4-FFF2-40B4-BE49-F238E27FC236}">
              <a16:creationId xmlns:a16="http://schemas.microsoft.com/office/drawing/2014/main" id="{6EA5F5AF-11DC-460F-814A-9AE90BD513A3}"/>
            </a:ext>
          </a:extLst>
        </xdr:cNvPr>
        <xdr:cNvSpPr/>
      </xdr:nvSpPr>
      <xdr:spPr>
        <a:xfrm>
          <a:off x="2857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a:extLst>
            <a:ext uri="{FF2B5EF4-FFF2-40B4-BE49-F238E27FC236}">
              <a16:creationId xmlns:a16="http://schemas.microsoft.com/office/drawing/2014/main" id="{346EF031-A93E-4E61-A660-C7D0CF7D60C6}"/>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34925</xdr:rowOff>
    </xdr:from>
    <xdr:to>
      <xdr:col>6</xdr:col>
      <xdr:colOff>38100</xdr:colOff>
      <xdr:row>82</xdr:row>
      <xdr:rowOff>136525</xdr:rowOff>
    </xdr:to>
    <xdr:sp macro="" textlink="">
      <xdr:nvSpPr>
        <xdr:cNvPr id="298" name="フローチャート: 判断 297">
          <a:extLst>
            <a:ext uri="{FF2B5EF4-FFF2-40B4-BE49-F238E27FC236}">
              <a16:creationId xmlns:a16="http://schemas.microsoft.com/office/drawing/2014/main" id="{338D8D34-5D67-4C08-9734-E48D33A6F7EC}"/>
            </a:ext>
          </a:extLst>
        </xdr:cNvPr>
        <xdr:cNvSpPr/>
      </xdr:nvSpPr>
      <xdr:spPr>
        <a:xfrm>
          <a:off x="1079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E69ED78-0E8C-4C86-BAC6-388261579D7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A915D05-7400-42D0-AFA2-9062A0FBB8A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FC868AC-CD98-4AD7-8E56-E5C9E836BD5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C8E4009-5D5C-4695-BA0D-58B48E15C01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53CE594-4E85-49BD-BD6F-B88E3731194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90170</xdr:rowOff>
    </xdr:from>
    <xdr:to>
      <xdr:col>24</xdr:col>
      <xdr:colOff>114300</xdr:colOff>
      <xdr:row>83</xdr:row>
      <xdr:rowOff>20320</xdr:rowOff>
    </xdr:to>
    <xdr:sp macro="" textlink="">
      <xdr:nvSpPr>
        <xdr:cNvPr id="304" name="楕円 303">
          <a:extLst>
            <a:ext uri="{FF2B5EF4-FFF2-40B4-BE49-F238E27FC236}">
              <a16:creationId xmlns:a16="http://schemas.microsoft.com/office/drawing/2014/main" id="{B3939D05-4DB1-4532-83F6-1F40CAE9A312}"/>
            </a:ext>
          </a:extLst>
        </xdr:cNvPr>
        <xdr:cNvSpPr/>
      </xdr:nvSpPr>
      <xdr:spPr>
        <a:xfrm>
          <a:off x="45847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113047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CE40AEBA-542C-44CD-A1AF-5B1B4B3170A3}"/>
            </a:ext>
          </a:extLst>
        </xdr:cNvPr>
        <xdr:cNvSpPr txBox="1"/>
      </xdr:nvSpPr>
      <xdr:spPr>
        <a:xfrm>
          <a:off x="4673600"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67311</xdr:rowOff>
    </xdr:from>
    <xdr:to>
      <xdr:col>20</xdr:col>
      <xdr:colOff>38100</xdr:colOff>
      <xdr:row>82</xdr:row>
      <xdr:rowOff>168911</xdr:rowOff>
    </xdr:to>
    <xdr:sp macro="" textlink="">
      <xdr:nvSpPr>
        <xdr:cNvPr id="306" name="楕円 305">
          <a:extLst>
            <a:ext uri="{FF2B5EF4-FFF2-40B4-BE49-F238E27FC236}">
              <a16:creationId xmlns:a16="http://schemas.microsoft.com/office/drawing/2014/main" id="{12B5C275-7673-4B0A-AAE9-137F669C6843}"/>
            </a:ext>
          </a:extLst>
        </xdr:cNvPr>
        <xdr:cNvSpPr/>
      </xdr:nvSpPr>
      <xdr:spPr>
        <a:xfrm>
          <a:off x="3746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118111</xdr:rowOff>
    </xdr:from>
    <xdr:to>
      <xdr:col>24</xdr:col>
      <xdr:colOff>63500</xdr:colOff>
      <xdr:row>82</xdr:row>
      <xdr:rowOff>140970</xdr:rowOff>
    </xdr:to>
    <xdr:cxnSp macro="">
      <xdr:nvCxnSpPr>
        <xdr:cNvPr id="307" name="直線コネクタ 306">
          <a:extLst>
            <a:ext uri="{FF2B5EF4-FFF2-40B4-BE49-F238E27FC236}">
              <a16:creationId xmlns:a16="http://schemas.microsoft.com/office/drawing/2014/main" id="{2FC4674A-A979-492A-AD89-99C895E0496A}"/>
            </a:ext>
          </a:extLst>
        </xdr:cNvPr>
        <xdr:cNvCxnSpPr/>
      </xdr:nvCxnSpPr>
      <xdr:spPr>
        <a:xfrm>
          <a:off x="3797300" y="1417701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93980</xdr:rowOff>
    </xdr:from>
    <xdr:to>
      <xdr:col>15</xdr:col>
      <xdr:colOff>101600</xdr:colOff>
      <xdr:row>83</xdr:row>
      <xdr:rowOff>24130</xdr:rowOff>
    </xdr:to>
    <xdr:sp macro="" textlink="">
      <xdr:nvSpPr>
        <xdr:cNvPr id="308" name="楕円 307">
          <a:extLst>
            <a:ext uri="{FF2B5EF4-FFF2-40B4-BE49-F238E27FC236}">
              <a16:creationId xmlns:a16="http://schemas.microsoft.com/office/drawing/2014/main" id="{A5DAFFB4-AE60-4C15-A2B8-02577E61887F}"/>
            </a:ext>
          </a:extLst>
        </xdr:cNvPr>
        <xdr:cNvSpPr/>
      </xdr:nvSpPr>
      <xdr:spPr>
        <a:xfrm>
          <a:off x="28575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118111</xdr:rowOff>
    </xdr:from>
    <xdr:to>
      <xdr:col>19</xdr:col>
      <xdr:colOff>177800</xdr:colOff>
      <xdr:row>82</xdr:row>
      <xdr:rowOff>144780</xdr:rowOff>
    </xdr:to>
    <xdr:cxnSp macro="">
      <xdr:nvCxnSpPr>
        <xdr:cNvPr id="309" name="直線コネクタ 308">
          <a:extLst>
            <a:ext uri="{FF2B5EF4-FFF2-40B4-BE49-F238E27FC236}">
              <a16:creationId xmlns:a16="http://schemas.microsoft.com/office/drawing/2014/main" id="{97D0EAFC-93FF-400F-9243-CAB65137D117}"/>
            </a:ext>
          </a:extLst>
        </xdr:cNvPr>
        <xdr:cNvCxnSpPr/>
      </xdr:nvCxnSpPr>
      <xdr:spPr>
        <a:xfrm flipV="1">
          <a:off x="2908300" y="141770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50164</xdr:rowOff>
    </xdr:from>
    <xdr:to>
      <xdr:col>10</xdr:col>
      <xdr:colOff>165100</xdr:colOff>
      <xdr:row>82</xdr:row>
      <xdr:rowOff>151764</xdr:rowOff>
    </xdr:to>
    <xdr:sp macro="" textlink="">
      <xdr:nvSpPr>
        <xdr:cNvPr id="310" name="楕円 309">
          <a:extLst>
            <a:ext uri="{FF2B5EF4-FFF2-40B4-BE49-F238E27FC236}">
              <a16:creationId xmlns:a16="http://schemas.microsoft.com/office/drawing/2014/main" id="{6FA93C12-59AA-418E-9DB3-6527BA4AE367}"/>
            </a:ext>
          </a:extLst>
        </xdr:cNvPr>
        <xdr:cNvSpPr/>
      </xdr:nvSpPr>
      <xdr:spPr>
        <a:xfrm>
          <a:off x="1968500" y="14109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100964</xdr:rowOff>
    </xdr:from>
    <xdr:to>
      <xdr:col>15</xdr:col>
      <xdr:colOff>50800</xdr:colOff>
      <xdr:row>82</xdr:row>
      <xdr:rowOff>144780</xdr:rowOff>
    </xdr:to>
    <xdr:cxnSp macro="">
      <xdr:nvCxnSpPr>
        <xdr:cNvPr id="311" name="直線コネクタ 310">
          <a:extLst>
            <a:ext uri="{FF2B5EF4-FFF2-40B4-BE49-F238E27FC236}">
              <a16:creationId xmlns:a16="http://schemas.microsoft.com/office/drawing/2014/main" id="{FA2BD926-249D-4A98-87D5-6DD1BA7C5E35}"/>
            </a:ext>
          </a:extLst>
        </xdr:cNvPr>
        <xdr:cNvCxnSpPr/>
      </xdr:nvCxnSpPr>
      <xdr:spPr>
        <a:xfrm>
          <a:off x="2019300" y="14159864"/>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52070</xdr:rowOff>
    </xdr:from>
    <xdr:to>
      <xdr:col>6</xdr:col>
      <xdr:colOff>38100</xdr:colOff>
      <xdr:row>82</xdr:row>
      <xdr:rowOff>153670</xdr:rowOff>
    </xdr:to>
    <xdr:sp macro="" textlink="">
      <xdr:nvSpPr>
        <xdr:cNvPr id="312" name="楕円 311">
          <a:extLst>
            <a:ext uri="{FF2B5EF4-FFF2-40B4-BE49-F238E27FC236}">
              <a16:creationId xmlns:a16="http://schemas.microsoft.com/office/drawing/2014/main" id="{96E0FD78-5198-4B8A-B787-352CA55538F8}"/>
            </a:ext>
          </a:extLst>
        </xdr:cNvPr>
        <xdr:cNvSpPr/>
      </xdr:nvSpPr>
      <xdr:spPr>
        <a:xfrm>
          <a:off x="1079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100964</xdr:rowOff>
    </xdr:from>
    <xdr:to>
      <xdr:col>10</xdr:col>
      <xdr:colOff>114300</xdr:colOff>
      <xdr:row>82</xdr:row>
      <xdr:rowOff>102870</xdr:rowOff>
    </xdr:to>
    <xdr:cxnSp macro="">
      <xdr:nvCxnSpPr>
        <xdr:cNvPr id="313" name="直線コネクタ 312">
          <a:extLst>
            <a:ext uri="{FF2B5EF4-FFF2-40B4-BE49-F238E27FC236}">
              <a16:creationId xmlns:a16="http://schemas.microsoft.com/office/drawing/2014/main" id="{A1F5B203-9E82-46DF-9B3C-EC7127BD3688}"/>
            </a:ext>
          </a:extLst>
        </xdr:cNvPr>
        <xdr:cNvCxnSpPr/>
      </xdr:nvCxnSpPr>
      <xdr:spPr>
        <a:xfrm flipV="1">
          <a:off x="1130300" y="14159864"/>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8272</xdr:rowOff>
    </xdr:from>
    <xdr:ext cx="405111" cy="259045"/>
    <xdr:sp macro="" textlink="">
      <xdr:nvSpPr>
        <xdr:cNvPr id="314" name="n_1aveValue【公営住宅】&#10;有形固定資産減価償却率">
          <a:extLst>
            <a:ext uri="{FF2B5EF4-FFF2-40B4-BE49-F238E27FC236}">
              <a16:creationId xmlns:a16="http://schemas.microsoft.com/office/drawing/2014/main" id="{E7993008-995D-4FDD-ABBA-77B0525C894E}"/>
            </a:ext>
          </a:extLst>
        </xdr:cNvPr>
        <xdr:cNvSpPr txBox="1"/>
      </xdr:nvSpPr>
      <xdr:spPr>
        <a:xfrm>
          <a:off x="3582044" y="1389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15891</xdr:rowOff>
    </xdr:from>
    <xdr:ext cx="405111" cy="259045"/>
    <xdr:sp macro="" textlink="">
      <xdr:nvSpPr>
        <xdr:cNvPr id="315" name="n_2aveValue【公営住宅】&#10;有形固定資産減価償却率">
          <a:extLst>
            <a:ext uri="{FF2B5EF4-FFF2-40B4-BE49-F238E27FC236}">
              <a16:creationId xmlns:a16="http://schemas.microsoft.com/office/drawing/2014/main" id="{295D0960-B2A8-4DBD-BFD2-DEC4C4594285}"/>
            </a:ext>
          </a:extLst>
        </xdr:cNvPr>
        <xdr:cNvSpPr txBox="1"/>
      </xdr:nvSpPr>
      <xdr:spPr>
        <a:xfrm>
          <a:off x="2705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316" name="n_3aveValue【公営住宅】&#10;有形固定資産減価償却率">
          <a:extLst>
            <a:ext uri="{FF2B5EF4-FFF2-40B4-BE49-F238E27FC236}">
              <a16:creationId xmlns:a16="http://schemas.microsoft.com/office/drawing/2014/main" id="{37844EEB-D609-49C4-B49E-BB0423754D84}"/>
            </a:ext>
          </a:extLst>
        </xdr:cNvPr>
        <xdr:cNvSpPr txBox="1"/>
      </xdr:nvSpPr>
      <xdr:spPr>
        <a:xfrm>
          <a:off x="1816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153052</xdr:rowOff>
    </xdr:from>
    <xdr:ext cx="405111" cy="259045"/>
    <xdr:sp macro="" textlink="">
      <xdr:nvSpPr>
        <xdr:cNvPr id="317" name="n_4aveValue【公営住宅】&#10;有形固定資産減価償却率">
          <a:extLst>
            <a:ext uri="{FF2B5EF4-FFF2-40B4-BE49-F238E27FC236}">
              <a16:creationId xmlns:a16="http://schemas.microsoft.com/office/drawing/2014/main" id="{6292D7D9-CF71-4809-A2C7-B23089983120}"/>
            </a:ext>
          </a:extLst>
        </xdr:cNvPr>
        <xdr:cNvSpPr txBox="1"/>
      </xdr:nvSpPr>
      <xdr:spPr>
        <a:xfrm>
          <a:off x="927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160038</xdr:rowOff>
    </xdr:from>
    <xdr:ext cx="405111" cy="259045"/>
    <xdr:sp macro="" textlink="">
      <xdr:nvSpPr>
        <xdr:cNvPr id="318" name="n_1mainValue【公営住宅】&#10;有形固定資産減価償却率">
          <a:extLst>
            <a:ext uri="{FF2B5EF4-FFF2-40B4-BE49-F238E27FC236}">
              <a16:creationId xmlns:a16="http://schemas.microsoft.com/office/drawing/2014/main" id="{6E5B6779-C60B-4B29-98FF-D0796F515EF6}"/>
            </a:ext>
          </a:extLst>
        </xdr:cNvPr>
        <xdr:cNvSpPr txBox="1"/>
      </xdr:nvSpPr>
      <xdr:spPr>
        <a:xfrm>
          <a:off x="3582044"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319" name="n_2mainValue【公営住宅】&#10;有形固定資産減価償却率">
          <a:extLst>
            <a:ext uri="{FF2B5EF4-FFF2-40B4-BE49-F238E27FC236}">
              <a16:creationId xmlns:a16="http://schemas.microsoft.com/office/drawing/2014/main" id="{737D229D-0994-4909-8C3D-02BDBBB8F4DA}"/>
            </a:ext>
          </a:extLst>
        </xdr:cNvPr>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168291</xdr:rowOff>
    </xdr:from>
    <xdr:ext cx="405111" cy="259045"/>
    <xdr:sp macro="" textlink="">
      <xdr:nvSpPr>
        <xdr:cNvPr id="320" name="n_3mainValue【公営住宅】&#10;有形固定資産減価償却率">
          <a:extLst>
            <a:ext uri="{FF2B5EF4-FFF2-40B4-BE49-F238E27FC236}">
              <a16:creationId xmlns:a16="http://schemas.microsoft.com/office/drawing/2014/main" id="{F24C091B-6514-4219-9FAD-EB37512C865F}"/>
            </a:ext>
          </a:extLst>
        </xdr:cNvPr>
        <xdr:cNvSpPr txBox="1"/>
      </xdr:nvSpPr>
      <xdr:spPr>
        <a:xfrm>
          <a:off x="1816744" y="13884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144797</xdr:rowOff>
    </xdr:from>
    <xdr:ext cx="405111" cy="259045"/>
    <xdr:sp macro="" textlink="">
      <xdr:nvSpPr>
        <xdr:cNvPr id="321" name="n_4mainValue【公営住宅】&#10;有形固定資産減価償却率">
          <a:extLst>
            <a:ext uri="{FF2B5EF4-FFF2-40B4-BE49-F238E27FC236}">
              <a16:creationId xmlns:a16="http://schemas.microsoft.com/office/drawing/2014/main" id="{C644D3CF-8682-4652-A0C4-4896EA0F944C}"/>
            </a:ext>
          </a:extLst>
        </xdr:cNvPr>
        <xdr:cNvSpPr txBox="1"/>
      </xdr:nvSpPr>
      <xdr:spPr>
        <a:xfrm>
          <a:off x="927744"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CAE5B7A5-A0EC-4716-B00B-B78B3D1200C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2EA4FC07-33CF-4221-9654-560CC17F8A3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A1D6C0B7-B873-4F25-9A2F-4E49FC53721C}"/>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7E2C4A5C-1AFC-42E6-999C-5066730A337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C6D1C3AF-BC2D-40B7-911E-0E196DD92DC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39BC7131-8B32-4E58-AFA9-C2A0C4CDC16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41EB5E08-3ACF-4C95-8870-1A5A94AFD74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C4BC237A-F775-4905-BB8C-CFF4B0780C1E}"/>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0429B122-12F4-4D7F-9DC1-AB5923DA768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88013850-C81D-4791-A25E-F0AFE61FCD4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CBD3D5C8-EEB0-465A-9ED1-7478322EFBA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9A862BF4-B113-4B59-88D9-5AF7AB739864}"/>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F7EDF93E-E41D-4498-982D-E9EEBE72DDD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D93B924B-97A2-40F5-8A7E-0DE6A669DE6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ABEABD36-D4F0-429A-89ED-24E757DE224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8FD8F801-7AB8-40BA-903D-B27767C2EF22}"/>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907E2119-6B6C-4B99-A2CA-1E6D29F7F84C}"/>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C15388AC-E013-4857-945F-2E899057FB9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C0C0F667-3921-4BC3-9918-508361FC343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3B1CA493-7883-415A-BDDB-3B671D299245}"/>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81B5D64F-F05E-42C3-A113-523C5434895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a:extLst>
            <a:ext uri="{FF2B5EF4-FFF2-40B4-BE49-F238E27FC236}">
              <a16:creationId xmlns:a16="http://schemas.microsoft.com/office/drawing/2014/main" id="{F3C19FCE-2B70-4CEC-A0D4-05F047C7507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0A77CFE0-BE68-4325-83D9-E6CB7D42CF0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113728</xdr:rowOff>
    </xdr:from>
    <xdr:to>
      <xdr:col>54</xdr:col>
      <xdr:colOff>189865</xdr:colOff>
      <xdr:row>86</xdr:row>
      <xdr:rowOff>111443</xdr:rowOff>
    </xdr:to>
    <xdr:cxnSp macro="">
      <xdr:nvCxnSpPr>
        <xdr:cNvPr id="345" name="直線コネクタ 344">
          <a:extLst>
            <a:ext uri="{FF2B5EF4-FFF2-40B4-BE49-F238E27FC236}">
              <a16:creationId xmlns:a16="http://schemas.microsoft.com/office/drawing/2014/main" id="{AEEE4362-5B65-45A3-BF36-06E7CFE680DF}"/>
            </a:ext>
          </a:extLst>
        </xdr:cNvPr>
        <xdr:cNvCxnSpPr/>
      </xdr:nvCxnSpPr>
      <xdr:spPr>
        <a:xfrm flipV="1">
          <a:off x="10476865" y="1348682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115270</xdr:rowOff>
    </xdr:from>
    <xdr:ext cx="469744" cy="259045"/>
    <xdr:sp macro="" textlink="">
      <xdr:nvSpPr>
        <xdr:cNvPr id="346" name="【公営住宅】&#10;一人当たり面積最小値テキスト">
          <a:extLst>
            <a:ext uri="{FF2B5EF4-FFF2-40B4-BE49-F238E27FC236}">
              <a16:creationId xmlns:a16="http://schemas.microsoft.com/office/drawing/2014/main" id="{883A63E5-979A-48DB-8666-80BA4F9503DB}"/>
            </a:ext>
          </a:extLst>
        </xdr:cNvPr>
        <xdr:cNvSpPr txBox="1"/>
      </xdr:nvSpPr>
      <xdr:spPr>
        <a:xfrm>
          <a:off x="10515600" y="1485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111443</xdr:rowOff>
    </xdr:from>
    <xdr:to>
      <xdr:col>55</xdr:col>
      <xdr:colOff>88900</xdr:colOff>
      <xdr:row>86</xdr:row>
      <xdr:rowOff>111443</xdr:rowOff>
    </xdr:to>
    <xdr:cxnSp macro="">
      <xdr:nvCxnSpPr>
        <xdr:cNvPr id="347" name="直線コネクタ 346">
          <a:extLst>
            <a:ext uri="{FF2B5EF4-FFF2-40B4-BE49-F238E27FC236}">
              <a16:creationId xmlns:a16="http://schemas.microsoft.com/office/drawing/2014/main" id="{D8AB738E-DEF8-412D-B0C0-EAB3EBDD4C78}"/>
            </a:ext>
          </a:extLst>
        </xdr:cNvPr>
        <xdr:cNvCxnSpPr/>
      </xdr:nvCxnSpPr>
      <xdr:spPr>
        <a:xfrm>
          <a:off x="10388600" y="1485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60405</xdr:rowOff>
    </xdr:from>
    <xdr:ext cx="469744" cy="259045"/>
    <xdr:sp macro="" textlink="">
      <xdr:nvSpPr>
        <xdr:cNvPr id="348" name="【公営住宅】&#10;一人当たり面積最大値テキスト">
          <a:extLst>
            <a:ext uri="{FF2B5EF4-FFF2-40B4-BE49-F238E27FC236}">
              <a16:creationId xmlns:a16="http://schemas.microsoft.com/office/drawing/2014/main" id="{CF83AA1B-FE42-4771-BB86-21C9EE067F63}"/>
            </a:ext>
          </a:extLst>
        </xdr:cNvPr>
        <xdr:cNvSpPr txBox="1"/>
      </xdr:nvSpPr>
      <xdr:spPr>
        <a:xfrm>
          <a:off x="10515600" y="1326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113728</xdr:rowOff>
    </xdr:from>
    <xdr:to>
      <xdr:col>55</xdr:col>
      <xdr:colOff>88900</xdr:colOff>
      <xdr:row>78</xdr:row>
      <xdr:rowOff>113728</xdr:rowOff>
    </xdr:to>
    <xdr:cxnSp macro="">
      <xdr:nvCxnSpPr>
        <xdr:cNvPr id="349" name="直線コネクタ 348">
          <a:extLst>
            <a:ext uri="{FF2B5EF4-FFF2-40B4-BE49-F238E27FC236}">
              <a16:creationId xmlns:a16="http://schemas.microsoft.com/office/drawing/2014/main" id="{3183CD68-F444-4D70-B4F2-E3FA1580C07C}"/>
            </a:ext>
          </a:extLst>
        </xdr:cNvPr>
        <xdr:cNvCxnSpPr/>
      </xdr:nvCxnSpPr>
      <xdr:spPr>
        <a:xfrm>
          <a:off x="10388600" y="1348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123271</xdr:rowOff>
    </xdr:from>
    <xdr:ext cx="469744" cy="259045"/>
    <xdr:sp macro="" textlink="">
      <xdr:nvSpPr>
        <xdr:cNvPr id="350" name="【公営住宅】&#10;一人当たり面積平均値テキスト">
          <a:extLst>
            <a:ext uri="{FF2B5EF4-FFF2-40B4-BE49-F238E27FC236}">
              <a16:creationId xmlns:a16="http://schemas.microsoft.com/office/drawing/2014/main" id="{F233C03B-B651-4011-BFC3-3C564BDBE726}"/>
            </a:ext>
          </a:extLst>
        </xdr:cNvPr>
        <xdr:cNvSpPr txBox="1"/>
      </xdr:nvSpPr>
      <xdr:spPr>
        <a:xfrm>
          <a:off x="10515600" y="145250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144844</xdr:rowOff>
    </xdr:from>
    <xdr:to>
      <xdr:col>55</xdr:col>
      <xdr:colOff>50800</xdr:colOff>
      <xdr:row>85</xdr:row>
      <xdr:rowOff>74994</xdr:rowOff>
    </xdr:to>
    <xdr:sp macro="" textlink="">
      <xdr:nvSpPr>
        <xdr:cNvPr id="351" name="フローチャート: 判断 350">
          <a:extLst>
            <a:ext uri="{FF2B5EF4-FFF2-40B4-BE49-F238E27FC236}">
              <a16:creationId xmlns:a16="http://schemas.microsoft.com/office/drawing/2014/main" id="{29B73A05-4156-4715-8524-0DA0F87840FA}"/>
            </a:ext>
          </a:extLst>
        </xdr:cNvPr>
        <xdr:cNvSpPr/>
      </xdr:nvSpPr>
      <xdr:spPr>
        <a:xfrm>
          <a:off x="10426700" y="1454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140843</xdr:rowOff>
    </xdr:from>
    <xdr:to>
      <xdr:col>50</xdr:col>
      <xdr:colOff>165100</xdr:colOff>
      <xdr:row>85</xdr:row>
      <xdr:rowOff>70993</xdr:rowOff>
    </xdr:to>
    <xdr:sp macro="" textlink="">
      <xdr:nvSpPr>
        <xdr:cNvPr id="352" name="フローチャート: 判断 351">
          <a:extLst>
            <a:ext uri="{FF2B5EF4-FFF2-40B4-BE49-F238E27FC236}">
              <a16:creationId xmlns:a16="http://schemas.microsoft.com/office/drawing/2014/main" id="{712A169F-70EF-42F7-AB3F-C3C2060AA8C2}"/>
            </a:ext>
          </a:extLst>
        </xdr:cNvPr>
        <xdr:cNvSpPr/>
      </xdr:nvSpPr>
      <xdr:spPr>
        <a:xfrm>
          <a:off x="9588500" y="145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132462</xdr:rowOff>
    </xdr:from>
    <xdr:to>
      <xdr:col>46</xdr:col>
      <xdr:colOff>38100</xdr:colOff>
      <xdr:row>85</xdr:row>
      <xdr:rowOff>62612</xdr:rowOff>
    </xdr:to>
    <xdr:sp macro="" textlink="">
      <xdr:nvSpPr>
        <xdr:cNvPr id="353" name="フローチャート: 判断 352">
          <a:extLst>
            <a:ext uri="{FF2B5EF4-FFF2-40B4-BE49-F238E27FC236}">
              <a16:creationId xmlns:a16="http://schemas.microsoft.com/office/drawing/2014/main" id="{7BC5690D-F456-40F1-AA79-D9365E2A7622}"/>
            </a:ext>
          </a:extLst>
        </xdr:cNvPr>
        <xdr:cNvSpPr/>
      </xdr:nvSpPr>
      <xdr:spPr>
        <a:xfrm>
          <a:off x="8699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125413</xdr:rowOff>
    </xdr:from>
    <xdr:to>
      <xdr:col>41</xdr:col>
      <xdr:colOff>101600</xdr:colOff>
      <xdr:row>85</xdr:row>
      <xdr:rowOff>55563</xdr:rowOff>
    </xdr:to>
    <xdr:sp macro="" textlink="">
      <xdr:nvSpPr>
        <xdr:cNvPr id="354" name="フローチャート: 判断 353">
          <a:extLst>
            <a:ext uri="{FF2B5EF4-FFF2-40B4-BE49-F238E27FC236}">
              <a16:creationId xmlns:a16="http://schemas.microsoft.com/office/drawing/2014/main" id="{4A9D7FD1-DCCB-4FD7-A283-169101AD2348}"/>
            </a:ext>
          </a:extLst>
        </xdr:cNvPr>
        <xdr:cNvSpPr/>
      </xdr:nvSpPr>
      <xdr:spPr>
        <a:xfrm>
          <a:off x="7810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137224</xdr:rowOff>
    </xdr:from>
    <xdr:to>
      <xdr:col>36</xdr:col>
      <xdr:colOff>165100</xdr:colOff>
      <xdr:row>85</xdr:row>
      <xdr:rowOff>67374</xdr:rowOff>
    </xdr:to>
    <xdr:sp macro="" textlink="">
      <xdr:nvSpPr>
        <xdr:cNvPr id="355" name="フローチャート: 判断 354">
          <a:extLst>
            <a:ext uri="{FF2B5EF4-FFF2-40B4-BE49-F238E27FC236}">
              <a16:creationId xmlns:a16="http://schemas.microsoft.com/office/drawing/2014/main" id="{607BD5E4-48C6-4882-8EAE-68D9E0FD6321}"/>
            </a:ext>
          </a:extLst>
        </xdr:cNvPr>
        <xdr:cNvSpPr/>
      </xdr:nvSpPr>
      <xdr:spPr>
        <a:xfrm>
          <a:off x="6921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4210737-989B-464D-9DB9-470042633241}"/>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1A06BA9-ED9A-4805-8BFC-00D8630DD2F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7B13BA6-94AD-4F28-B964-916AD6363AA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F7420B6A-5481-414F-A569-E93321A3BF0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78A7B04-4138-43E0-A3E1-83D3AFDA4FA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62928</xdr:rowOff>
    </xdr:from>
    <xdr:to>
      <xdr:col>55</xdr:col>
      <xdr:colOff>50800</xdr:colOff>
      <xdr:row>78</xdr:row>
      <xdr:rowOff>164528</xdr:rowOff>
    </xdr:to>
    <xdr:sp macro="" textlink="">
      <xdr:nvSpPr>
        <xdr:cNvPr id="361" name="楕円 360">
          <a:extLst>
            <a:ext uri="{FF2B5EF4-FFF2-40B4-BE49-F238E27FC236}">
              <a16:creationId xmlns:a16="http://schemas.microsoft.com/office/drawing/2014/main" id="{629D2653-0F15-4E67-8084-C8E5222B07DF}"/>
            </a:ext>
          </a:extLst>
        </xdr:cNvPr>
        <xdr:cNvSpPr/>
      </xdr:nvSpPr>
      <xdr:spPr>
        <a:xfrm>
          <a:off x="10426700" y="1343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15955</xdr:rowOff>
    </xdr:from>
    <xdr:ext cx="469744" cy="259045"/>
    <xdr:sp macro="" textlink="">
      <xdr:nvSpPr>
        <xdr:cNvPr id="362" name="【公営住宅】&#10;一人当たり面積該当値テキスト">
          <a:extLst>
            <a:ext uri="{FF2B5EF4-FFF2-40B4-BE49-F238E27FC236}">
              <a16:creationId xmlns:a16="http://schemas.microsoft.com/office/drawing/2014/main" id="{B661684E-6548-42B8-8AD9-E402D9FC224E}"/>
            </a:ext>
          </a:extLst>
        </xdr:cNvPr>
        <xdr:cNvSpPr txBox="1"/>
      </xdr:nvSpPr>
      <xdr:spPr>
        <a:xfrm>
          <a:off x="10515600" y="1338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89027</xdr:rowOff>
    </xdr:from>
    <xdr:to>
      <xdr:col>50</xdr:col>
      <xdr:colOff>165100</xdr:colOff>
      <xdr:row>79</xdr:row>
      <xdr:rowOff>19177</xdr:rowOff>
    </xdr:to>
    <xdr:sp macro="" textlink="">
      <xdr:nvSpPr>
        <xdr:cNvPr id="363" name="楕円 362">
          <a:extLst>
            <a:ext uri="{FF2B5EF4-FFF2-40B4-BE49-F238E27FC236}">
              <a16:creationId xmlns:a16="http://schemas.microsoft.com/office/drawing/2014/main" id="{C350CE48-EFFB-46DD-8F3D-4EC883A581D0}"/>
            </a:ext>
          </a:extLst>
        </xdr:cNvPr>
        <xdr:cNvSpPr/>
      </xdr:nvSpPr>
      <xdr:spPr>
        <a:xfrm>
          <a:off x="9588500" y="13462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113728</xdr:rowOff>
    </xdr:from>
    <xdr:to>
      <xdr:col>55</xdr:col>
      <xdr:colOff>0</xdr:colOff>
      <xdr:row>78</xdr:row>
      <xdr:rowOff>139827</xdr:rowOff>
    </xdr:to>
    <xdr:cxnSp macro="">
      <xdr:nvCxnSpPr>
        <xdr:cNvPr id="364" name="直線コネクタ 363">
          <a:extLst>
            <a:ext uri="{FF2B5EF4-FFF2-40B4-BE49-F238E27FC236}">
              <a16:creationId xmlns:a16="http://schemas.microsoft.com/office/drawing/2014/main" id="{38A6EEA4-A47E-467A-B6ED-903B2F906EA0}"/>
            </a:ext>
          </a:extLst>
        </xdr:cNvPr>
        <xdr:cNvCxnSpPr/>
      </xdr:nvCxnSpPr>
      <xdr:spPr>
        <a:xfrm flipV="1">
          <a:off x="9639300" y="13486828"/>
          <a:ext cx="838200" cy="2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42163</xdr:rowOff>
    </xdr:from>
    <xdr:to>
      <xdr:col>46</xdr:col>
      <xdr:colOff>38100</xdr:colOff>
      <xdr:row>78</xdr:row>
      <xdr:rowOff>143763</xdr:rowOff>
    </xdr:to>
    <xdr:sp macro="" textlink="">
      <xdr:nvSpPr>
        <xdr:cNvPr id="365" name="楕円 364">
          <a:extLst>
            <a:ext uri="{FF2B5EF4-FFF2-40B4-BE49-F238E27FC236}">
              <a16:creationId xmlns:a16="http://schemas.microsoft.com/office/drawing/2014/main" id="{3F139777-CF77-4357-8B9F-6EB6DE21AC5C}"/>
            </a:ext>
          </a:extLst>
        </xdr:cNvPr>
        <xdr:cNvSpPr/>
      </xdr:nvSpPr>
      <xdr:spPr>
        <a:xfrm>
          <a:off x="8699500" y="1341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92963</xdr:rowOff>
    </xdr:from>
    <xdr:to>
      <xdr:col>50</xdr:col>
      <xdr:colOff>114300</xdr:colOff>
      <xdr:row>78</xdr:row>
      <xdr:rowOff>139827</xdr:rowOff>
    </xdr:to>
    <xdr:cxnSp macro="">
      <xdr:nvCxnSpPr>
        <xdr:cNvPr id="366" name="直線コネクタ 365">
          <a:extLst>
            <a:ext uri="{FF2B5EF4-FFF2-40B4-BE49-F238E27FC236}">
              <a16:creationId xmlns:a16="http://schemas.microsoft.com/office/drawing/2014/main" id="{000BC9AE-9000-4833-B84E-68844FDFCF20}"/>
            </a:ext>
          </a:extLst>
        </xdr:cNvPr>
        <xdr:cNvCxnSpPr/>
      </xdr:nvCxnSpPr>
      <xdr:spPr>
        <a:xfrm>
          <a:off x="8750300" y="13466063"/>
          <a:ext cx="889000" cy="4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56642</xdr:rowOff>
    </xdr:from>
    <xdr:to>
      <xdr:col>41</xdr:col>
      <xdr:colOff>101600</xdr:colOff>
      <xdr:row>78</xdr:row>
      <xdr:rowOff>158242</xdr:rowOff>
    </xdr:to>
    <xdr:sp macro="" textlink="">
      <xdr:nvSpPr>
        <xdr:cNvPr id="367" name="楕円 366">
          <a:extLst>
            <a:ext uri="{FF2B5EF4-FFF2-40B4-BE49-F238E27FC236}">
              <a16:creationId xmlns:a16="http://schemas.microsoft.com/office/drawing/2014/main" id="{8217666C-1D2C-40CA-A002-8C58FF1B2D50}"/>
            </a:ext>
          </a:extLst>
        </xdr:cNvPr>
        <xdr:cNvSpPr/>
      </xdr:nvSpPr>
      <xdr:spPr>
        <a:xfrm>
          <a:off x="7810500" y="1342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92963</xdr:rowOff>
    </xdr:from>
    <xdr:to>
      <xdr:col>45</xdr:col>
      <xdr:colOff>177800</xdr:colOff>
      <xdr:row>78</xdr:row>
      <xdr:rowOff>107442</xdr:rowOff>
    </xdr:to>
    <xdr:cxnSp macro="">
      <xdr:nvCxnSpPr>
        <xdr:cNvPr id="368" name="直線コネクタ 367">
          <a:extLst>
            <a:ext uri="{FF2B5EF4-FFF2-40B4-BE49-F238E27FC236}">
              <a16:creationId xmlns:a16="http://schemas.microsoft.com/office/drawing/2014/main" id="{E691BFBA-DE98-4A2A-BC1F-8EECF6C1A9EC}"/>
            </a:ext>
          </a:extLst>
        </xdr:cNvPr>
        <xdr:cNvCxnSpPr/>
      </xdr:nvCxnSpPr>
      <xdr:spPr>
        <a:xfrm flipV="1">
          <a:off x="7861300" y="13466063"/>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90360</xdr:rowOff>
    </xdr:from>
    <xdr:to>
      <xdr:col>36</xdr:col>
      <xdr:colOff>165100</xdr:colOff>
      <xdr:row>79</xdr:row>
      <xdr:rowOff>20510</xdr:rowOff>
    </xdr:to>
    <xdr:sp macro="" textlink="">
      <xdr:nvSpPr>
        <xdr:cNvPr id="369" name="楕円 368">
          <a:extLst>
            <a:ext uri="{FF2B5EF4-FFF2-40B4-BE49-F238E27FC236}">
              <a16:creationId xmlns:a16="http://schemas.microsoft.com/office/drawing/2014/main" id="{4647403F-45DD-4997-B37B-B8B2ECC15CFA}"/>
            </a:ext>
          </a:extLst>
        </xdr:cNvPr>
        <xdr:cNvSpPr/>
      </xdr:nvSpPr>
      <xdr:spPr>
        <a:xfrm>
          <a:off x="6921500" y="1346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107442</xdr:rowOff>
    </xdr:from>
    <xdr:to>
      <xdr:col>41</xdr:col>
      <xdr:colOff>50800</xdr:colOff>
      <xdr:row>78</xdr:row>
      <xdr:rowOff>141160</xdr:rowOff>
    </xdr:to>
    <xdr:cxnSp macro="">
      <xdr:nvCxnSpPr>
        <xdr:cNvPr id="370" name="直線コネクタ 369">
          <a:extLst>
            <a:ext uri="{FF2B5EF4-FFF2-40B4-BE49-F238E27FC236}">
              <a16:creationId xmlns:a16="http://schemas.microsoft.com/office/drawing/2014/main" id="{BB512DBA-BBEB-4B2F-B4F7-FE8A4BBC77AC}"/>
            </a:ext>
          </a:extLst>
        </xdr:cNvPr>
        <xdr:cNvCxnSpPr/>
      </xdr:nvCxnSpPr>
      <xdr:spPr>
        <a:xfrm flipV="1">
          <a:off x="6972300" y="13480542"/>
          <a:ext cx="889000" cy="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62120</xdr:rowOff>
    </xdr:from>
    <xdr:ext cx="469744" cy="259045"/>
    <xdr:sp macro="" textlink="">
      <xdr:nvSpPr>
        <xdr:cNvPr id="371" name="n_1aveValue【公営住宅】&#10;一人当たり面積">
          <a:extLst>
            <a:ext uri="{FF2B5EF4-FFF2-40B4-BE49-F238E27FC236}">
              <a16:creationId xmlns:a16="http://schemas.microsoft.com/office/drawing/2014/main" id="{A34B5A97-7B55-4FA0-8B4B-CCC932A27015}"/>
            </a:ext>
          </a:extLst>
        </xdr:cNvPr>
        <xdr:cNvSpPr txBox="1"/>
      </xdr:nvSpPr>
      <xdr:spPr>
        <a:xfrm>
          <a:off x="9391727" y="1463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53739</xdr:rowOff>
    </xdr:from>
    <xdr:ext cx="469744" cy="259045"/>
    <xdr:sp macro="" textlink="">
      <xdr:nvSpPr>
        <xdr:cNvPr id="372" name="n_2aveValue【公営住宅】&#10;一人当たり面積">
          <a:extLst>
            <a:ext uri="{FF2B5EF4-FFF2-40B4-BE49-F238E27FC236}">
              <a16:creationId xmlns:a16="http://schemas.microsoft.com/office/drawing/2014/main" id="{52F94F17-A2D4-4893-A04C-1F94F0B80B28}"/>
            </a:ext>
          </a:extLst>
        </xdr:cNvPr>
        <xdr:cNvSpPr txBox="1"/>
      </xdr:nvSpPr>
      <xdr:spPr>
        <a:xfrm>
          <a:off x="8515427" y="14626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46690</xdr:rowOff>
    </xdr:from>
    <xdr:ext cx="469744" cy="259045"/>
    <xdr:sp macro="" textlink="">
      <xdr:nvSpPr>
        <xdr:cNvPr id="373" name="n_3aveValue【公営住宅】&#10;一人当たり面積">
          <a:extLst>
            <a:ext uri="{FF2B5EF4-FFF2-40B4-BE49-F238E27FC236}">
              <a16:creationId xmlns:a16="http://schemas.microsoft.com/office/drawing/2014/main" id="{FD4ADDA9-8733-4C98-B7B2-39C74EB0E11D}"/>
            </a:ext>
          </a:extLst>
        </xdr:cNvPr>
        <xdr:cNvSpPr txBox="1"/>
      </xdr:nvSpPr>
      <xdr:spPr>
        <a:xfrm>
          <a:off x="7626427" y="14619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58501</xdr:rowOff>
    </xdr:from>
    <xdr:ext cx="469744" cy="259045"/>
    <xdr:sp macro="" textlink="">
      <xdr:nvSpPr>
        <xdr:cNvPr id="374" name="n_4aveValue【公営住宅】&#10;一人当たり面積">
          <a:extLst>
            <a:ext uri="{FF2B5EF4-FFF2-40B4-BE49-F238E27FC236}">
              <a16:creationId xmlns:a16="http://schemas.microsoft.com/office/drawing/2014/main" id="{E0473C27-F761-48BB-8A82-877C9E375EBB}"/>
            </a:ext>
          </a:extLst>
        </xdr:cNvPr>
        <xdr:cNvSpPr txBox="1"/>
      </xdr:nvSpPr>
      <xdr:spPr>
        <a:xfrm>
          <a:off x="6737427" y="1463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35704</xdr:rowOff>
    </xdr:from>
    <xdr:ext cx="469744" cy="259045"/>
    <xdr:sp macro="" textlink="">
      <xdr:nvSpPr>
        <xdr:cNvPr id="375" name="n_1mainValue【公営住宅】&#10;一人当たり面積">
          <a:extLst>
            <a:ext uri="{FF2B5EF4-FFF2-40B4-BE49-F238E27FC236}">
              <a16:creationId xmlns:a16="http://schemas.microsoft.com/office/drawing/2014/main" id="{FF1F2527-3511-46F6-AF74-8BCA3E6CD8E7}"/>
            </a:ext>
          </a:extLst>
        </xdr:cNvPr>
        <xdr:cNvSpPr txBox="1"/>
      </xdr:nvSpPr>
      <xdr:spPr>
        <a:xfrm>
          <a:off x="9391727" y="13237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160290</xdr:rowOff>
    </xdr:from>
    <xdr:ext cx="469744" cy="259045"/>
    <xdr:sp macro="" textlink="">
      <xdr:nvSpPr>
        <xdr:cNvPr id="376" name="n_2mainValue【公営住宅】&#10;一人当たり面積">
          <a:extLst>
            <a:ext uri="{FF2B5EF4-FFF2-40B4-BE49-F238E27FC236}">
              <a16:creationId xmlns:a16="http://schemas.microsoft.com/office/drawing/2014/main" id="{A8A2DF38-69A4-4C2A-8544-51DE7C79EAF0}"/>
            </a:ext>
          </a:extLst>
        </xdr:cNvPr>
        <xdr:cNvSpPr txBox="1"/>
      </xdr:nvSpPr>
      <xdr:spPr>
        <a:xfrm>
          <a:off x="8515427" y="13190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3319</xdr:rowOff>
    </xdr:from>
    <xdr:ext cx="469744" cy="259045"/>
    <xdr:sp macro="" textlink="">
      <xdr:nvSpPr>
        <xdr:cNvPr id="377" name="n_3mainValue【公営住宅】&#10;一人当たり面積">
          <a:extLst>
            <a:ext uri="{FF2B5EF4-FFF2-40B4-BE49-F238E27FC236}">
              <a16:creationId xmlns:a16="http://schemas.microsoft.com/office/drawing/2014/main" id="{97DC9E59-480B-4707-95E4-188B0C9DAD01}"/>
            </a:ext>
          </a:extLst>
        </xdr:cNvPr>
        <xdr:cNvSpPr txBox="1"/>
      </xdr:nvSpPr>
      <xdr:spPr>
        <a:xfrm>
          <a:off x="7626427" y="1320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37037</xdr:rowOff>
    </xdr:from>
    <xdr:ext cx="469744" cy="259045"/>
    <xdr:sp macro="" textlink="">
      <xdr:nvSpPr>
        <xdr:cNvPr id="378" name="n_4mainValue【公営住宅】&#10;一人当たり面積">
          <a:extLst>
            <a:ext uri="{FF2B5EF4-FFF2-40B4-BE49-F238E27FC236}">
              <a16:creationId xmlns:a16="http://schemas.microsoft.com/office/drawing/2014/main" id="{4DD4AD9A-7621-43F9-8003-3B6ED7368743}"/>
            </a:ext>
          </a:extLst>
        </xdr:cNvPr>
        <xdr:cNvSpPr txBox="1"/>
      </xdr:nvSpPr>
      <xdr:spPr>
        <a:xfrm>
          <a:off x="6737427" y="1323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4E0D51C8-FEC4-47EB-982F-2C778E6E064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A9362570-49C5-422E-8E69-6401E41A05B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7DB8AF22-E4E0-4751-943F-15414E5532F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F166FE60-1F89-4889-8751-844D356AD59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8FF78380-D4D9-461B-95B7-5E82D871D62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605A5103-CDFF-492B-951A-98FE6090D88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275ADD3C-6BC8-41F7-98AA-ADA534BF544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B8A5E58F-6C69-45F2-AD74-C23406A59AE7}"/>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8DDBA53F-836D-4B11-9E41-97567CB0312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6A89530D-1017-4DD8-BA77-2512EE57DA5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4B393750-308D-47AE-8ED0-6E4354EAB078}"/>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0" name="直線コネクタ 389">
          <a:extLst>
            <a:ext uri="{FF2B5EF4-FFF2-40B4-BE49-F238E27FC236}">
              <a16:creationId xmlns:a16="http://schemas.microsoft.com/office/drawing/2014/main" id="{58E95936-0E1B-4921-9985-9AE3399CCB1F}"/>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1" name="テキスト ボックス 390">
          <a:extLst>
            <a:ext uri="{FF2B5EF4-FFF2-40B4-BE49-F238E27FC236}">
              <a16:creationId xmlns:a16="http://schemas.microsoft.com/office/drawing/2014/main" id="{E7AEBFF0-B09B-45D7-9514-68A151BD5569}"/>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2" name="直線コネクタ 391">
          <a:extLst>
            <a:ext uri="{FF2B5EF4-FFF2-40B4-BE49-F238E27FC236}">
              <a16:creationId xmlns:a16="http://schemas.microsoft.com/office/drawing/2014/main" id="{467A02E0-9CAE-42EC-A3DB-6E6DD05C9FB3}"/>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3" name="テキスト ボックス 392">
          <a:extLst>
            <a:ext uri="{FF2B5EF4-FFF2-40B4-BE49-F238E27FC236}">
              <a16:creationId xmlns:a16="http://schemas.microsoft.com/office/drawing/2014/main" id="{0146FC72-E5EF-4D87-A877-9B27A6EA9CFC}"/>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4" name="直線コネクタ 393">
          <a:extLst>
            <a:ext uri="{FF2B5EF4-FFF2-40B4-BE49-F238E27FC236}">
              <a16:creationId xmlns:a16="http://schemas.microsoft.com/office/drawing/2014/main" id="{33DD00B5-6615-4FC2-AF7D-A324D1E95686}"/>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5" name="テキスト ボックス 394">
          <a:extLst>
            <a:ext uri="{FF2B5EF4-FFF2-40B4-BE49-F238E27FC236}">
              <a16:creationId xmlns:a16="http://schemas.microsoft.com/office/drawing/2014/main" id="{9A8A2AFD-ADB1-4D76-A0EB-458F974F4D27}"/>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6" name="直線コネクタ 395">
          <a:extLst>
            <a:ext uri="{FF2B5EF4-FFF2-40B4-BE49-F238E27FC236}">
              <a16:creationId xmlns:a16="http://schemas.microsoft.com/office/drawing/2014/main" id="{ABEBCF08-1183-4C04-B999-2C3CCC90880D}"/>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7" name="テキスト ボックス 396">
          <a:extLst>
            <a:ext uri="{FF2B5EF4-FFF2-40B4-BE49-F238E27FC236}">
              <a16:creationId xmlns:a16="http://schemas.microsoft.com/office/drawing/2014/main" id="{22DB2265-BF9E-4C97-A917-21EDB228D1DB}"/>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8" name="直線コネクタ 397">
          <a:extLst>
            <a:ext uri="{FF2B5EF4-FFF2-40B4-BE49-F238E27FC236}">
              <a16:creationId xmlns:a16="http://schemas.microsoft.com/office/drawing/2014/main" id="{D175DC18-695E-4800-A508-2E44C6091A9C}"/>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9" name="テキスト ボックス 398">
          <a:extLst>
            <a:ext uri="{FF2B5EF4-FFF2-40B4-BE49-F238E27FC236}">
              <a16:creationId xmlns:a16="http://schemas.microsoft.com/office/drawing/2014/main" id="{19E6DCCB-A52F-4C7F-8314-0610A3A54C81}"/>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CC03F6C7-065E-4B93-9281-6AB886AFD0B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1" name="テキスト ボックス 400">
          <a:extLst>
            <a:ext uri="{FF2B5EF4-FFF2-40B4-BE49-F238E27FC236}">
              <a16:creationId xmlns:a16="http://schemas.microsoft.com/office/drawing/2014/main" id="{15A56D61-834B-4D3E-B07D-56E4A8C2BF2A}"/>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2" name="【港湾・漁港】&#10;有形固定資産減価償却率グラフ枠">
          <a:extLst>
            <a:ext uri="{FF2B5EF4-FFF2-40B4-BE49-F238E27FC236}">
              <a16:creationId xmlns:a16="http://schemas.microsoft.com/office/drawing/2014/main" id="{6425249B-1ABF-4F06-9BA7-ADA37628F65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28575</xdr:rowOff>
    </xdr:from>
    <xdr:to>
      <xdr:col>24</xdr:col>
      <xdr:colOff>62865</xdr:colOff>
      <xdr:row>107</xdr:row>
      <xdr:rowOff>85725</xdr:rowOff>
    </xdr:to>
    <xdr:cxnSp macro="">
      <xdr:nvCxnSpPr>
        <xdr:cNvPr id="403" name="直線コネクタ 402">
          <a:extLst>
            <a:ext uri="{FF2B5EF4-FFF2-40B4-BE49-F238E27FC236}">
              <a16:creationId xmlns:a16="http://schemas.microsoft.com/office/drawing/2014/main" id="{B6E0F12B-B48E-4406-9387-19701A0802C0}"/>
            </a:ext>
          </a:extLst>
        </xdr:cNvPr>
        <xdr:cNvCxnSpPr/>
      </xdr:nvCxnSpPr>
      <xdr:spPr>
        <a:xfrm flipV="1">
          <a:off x="4634865" y="17345025"/>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89552</xdr:rowOff>
    </xdr:from>
    <xdr:ext cx="405111" cy="259045"/>
    <xdr:sp macro="" textlink="">
      <xdr:nvSpPr>
        <xdr:cNvPr id="404" name="【港湾・漁港】&#10;有形固定資産減価償却率最小値テキスト">
          <a:extLst>
            <a:ext uri="{FF2B5EF4-FFF2-40B4-BE49-F238E27FC236}">
              <a16:creationId xmlns:a16="http://schemas.microsoft.com/office/drawing/2014/main" id="{A006D052-249A-4736-BF36-B9A2486CCA04}"/>
            </a:ext>
          </a:extLst>
        </xdr:cNvPr>
        <xdr:cNvSpPr txBox="1"/>
      </xdr:nvSpPr>
      <xdr:spPr>
        <a:xfrm>
          <a:off x="4673600"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85725</xdr:rowOff>
    </xdr:from>
    <xdr:to>
      <xdr:col>24</xdr:col>
      <xdr:colOff>152400</xdr:colOff>
      <xdr:row>107</xdr:row>
      <xdr:rowOff>85725</xdr:rowOff>
    </xdr:to>
    <xdr:cxnSp macro="">
      <xdr:nvCxnSpPr>
        <xdr:cNvPr id="405" name="直線コネクタ 404">
          <a:extLst>
            <a:ext uri="{FF2B5EF4-FFF2-40B4-BE49-F238E27FC236}">
              <a16:creationId xmlns:a16="http://schemas.microsoft.com/office/drawing/2014/main" id="{453E3E5A-9B96-4598-8085-EDD7334F8AE0}"/>
            </a:ext>
          </a:extLst>
        </xdr:cNvPr>
        <xdr:cNvCxnSpPr/>
      </xdr:nvCxnSpPr>
      <xdr:spPr>
        <a:xfrm>
          <a:off x="4546600" y="18430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146702</xdr:rowOff>
    </xdr:from>
    <xdr:ext cx="405111" cy="259045"/>
    <xdr:sp macro="" textlink="">
      <xdr:nvSpPr>
        <xdr:cNvPr id="406" name="【港湾・漁港】&#10;有形固定資産減価償却率最大値テキスト">
          <a:extLst>
            <a:ext uri="{FF2B5EF4-FFF2-40B4-BE49-F238E27FC236}">
              <a16:creationId xmlns:a16="http://schemas.microsoft.com/office/drawing/2014/main" id="{D955A698-91CE-4816-B75B-BDC0FCB3D45E}"/>
            </a:ext>
          </a:extLst>
        </xdr:cNvPr>
        <xdr:cNvSpPr txBox="1"/>
      </xdr:nvSpPr>
      <xdr:spPr>
        <a:xfrm>
          <a:off x="4673600" y="17120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28575</xdr:rowOff>
    </xdr:from>
    <xdr:to>
      <xdr:col>24</xdr:col>
      <xdr:colOff>152400</xdr:colOff>
      <xdr:row>101</xdr:row>
      <xdr:rowOff>28575</xdr:rowOff>
    </xdr:to>
    <xdr:cxnSp macro="">
      <xdr:nvCxnSpPr>
        <xdr:cNvPr id="407" name="直線コネクタ 406">
          <a:extLst>
            <a:ext uri="{FF2B5EF4-FFF2-40B4-BE49-F238E27FC236}">
              <a16:creationId xmlns:a16="http://schemas.microsoft.com/office/drawing/2014/main" id="{881F092C-98F4-47D2-B6A2-2D1BD66247AF}"/>
            </a:ext>
          </a:extLst>
        </xdr:cNvPr>
        <xdr:cNvCxnSpPr/>
      </xdr:nvCxnSpPr>
      <xdr:spPr>
        <a:xfrm>
          <a:off x="4546600" y="17345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57166</xdr:rowOff>
    </xdr:from>
    <xdr:ext cx="405111" cy="259045"/>
    <xdr:sp macro="" textlink="">
      <xdr:nvSpPr>
        <xdr:cNvPr id="408" name="【港湾・漁港】&#10;有形固定資産減価償却率平均値テキスト">
          <a:extLst>
            <a:ext uri="{FF2B5EF4-FFF2-40B4-BE49-F238E27FC236}">
              <a16:creationId xmlns:a16="http://schemas.microsoft.com/office/drawing/2014/main" id="{56BC1A4F-B86A-4E29-B9B6-5D884835657D}"/>
            </a:ext>
          </a:extLst>
        </xdr:cNvPr>
        <xdr:cNvSpPr txBox="1"/>
      </xdr:nvSpPr>
      <xdr:spPr>
        <a:xfrm>
          <a:off x="4673600" y="1788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78739</xdr:rowOff>
    </xdr:from>
    <xdr:to>
      <xdr:col>24</xdr:col>
      <xdr:colOff>114300</xdr:colOff>
      <xdr:row>105</xdr:row>
      <xdr:rowOff>8889</xdr:rowOff>
    </xdr:to>
    <xdr:sp macro="" textlink="">
      <xdr:nvSpPr>
        <xdr:cNvPr id="409" name="フローチャート: 判断 408">
          <a:extLst>
            <a:ext uri="{FF2B5EF4-FFF2-40B4-BE49-F238E27FC236}">
              <a16:creationId xmlns:a16="http://schemas.microsoft.com/office/drawing/2014/main" id="{219200DC-9547-49C2-8CBD-737A029EEC84}"/>
            </a:ext>
          </a:extLst>
        </xdr:cNvPr>
        <xdr:cNvSpPr/>
      </xdr:nvSpPr>
      <xdr:spPr>
        <a:xfrm>
          <a:off x="4584700" y="179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52070</xdr:rowOff>
    </xdr:from>
    <xdr:to>
      <xdr:col>20</xdr:col>
      <xdr:colOff>38100</xdr:colOff>
      <xdr:row>104</xdr:row>
      <xdr:rowOff>153670</xdr:rowOff>
    </xdr:to>
    <xdr:sp macro="" textlink="">
      <xdr:nvSpPr>
        <xdr:cNvPr id="410" name="フローチャート: 判断 409">
          <a:extLst>
            <a:ext uri="{FF2B5EF4-FFF2-40B4-BE49-F238E27FC236}">
              <a16:creationId xmlns:a16="http://schemas.microsoft.com/office/drawing/2014/main" id="{BA4978BA-5611-4526-9575-654ECC7DF124}"/>
            </a:ext>
          </a:extLst>
        </xdr:cNvPr>
        <xdr:cNvSpPr/>
      </xdr:nvSpPr>
      <xdr:spPr>
        <a:xfrm>
          <a:off x="37465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42545</xdr:rowOff>
    </xdr:from>
    <xdr:to>
      <xdr:col>15</xdr:col>
      <xdr:colOff>101600</xdr:colOff>
      <xdr:row>104</xdr:row>
      <xdr:rowOff>144145</xdr:rowOff>
    </xdr:to>
    <xdr:sp macro="" textlink="">
      <xdr:nvSpPr>
        <xdr:cNvPr id="411" name="フローチャート: 判断 410">
          <a:extLst>
            <a:ext uri="{FF2B5EF4-FFF2-40B4-BE49-F238E27FC236}">
              <a16:creationId xmlns:a16="http://schemas.microsoft.com/office/drawing/2014/main" id="{86DB9C8B-8C09-44F1-A53B-CCE51E7B2802}"/>
            </a:ext>
          </a:extLst>
        </xdr:cNvPr>
        <xdr:cNvSpPr/>
      </xdr:nvSpPr>
      <xdr:spPr>
        <a:xfrm>
          <a:off x="2857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12" name="フローチャート: 判断 411">
          <a:extLst>
            <a:ext uri="{FF2B5EF4-FFF2-40B4-BE49-F238E27FC236}">
              <a16:creationId xmlns:a16="http://schemas.microsoft.com/office/drawing/2014/main" id="{9499D2FA-0526-47B1-A848-0AC83543ED57}"/>
            </a:ext>
          </a:extLst>
        </xdr:cNvPr>
        <xdr:cNvSpPr/>
      </xdr:nvSpPr>
      <xdr:spPr>
        <a:xfrm>
          <a:off x="1968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141605</xdr:rowOff>
    </xdr:from>
    <xdr:to>
      <xdr:col>6</xdr:col>
      <xdr:colOff>38100</xdr:colOff>
      <xdr:row>104</xdr:row>
      <xdr:rowOff>71755</xdr:rowOff>
    </xdr:to>
    <xdr:sp macro="" textlink="">
      <xdr:nvSpPr>
        <xdr:cNvPr id="413" name="フローチャート: 判断 412">
          <a:extLst>
            <a:ext uri="{FF2B5EF4-FFF2-40B4-BE49-F238E27FC236}">
              <a16:creationId xmlns:a16="http://schemas.microsoft.com/office/drawing/2014/main" id="{F5F16F06-02E3-403D-8512-F8235222900D}"/>
            </a:ext>
          </a:extLst>
        </xdr:cNvPr>
        <xdr:cNvSpPr/>
      </xdr:nvSpPr>
      <xdr:spPr>
        <a:xfrm>
          <a:off x="1079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B9FB736B-295B-4B9B-B3BB-94448EE683B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DA2C40C4-1711-4C6E-9DCD-79C38A95432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4E298A0-DFEF-4BDF-8D38-758F7F8A385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C8BEEFC9-56D3-40BA-A21C-2F976BF7326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B3638594-A06A-42BB-997D-FCA44E94842C}"/>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128270</xdr:rowOff>
    </xdr:from>
    <xdr:to>
      <xdr:col>24</xdr:col>
      <xdr:colOff>114300</xdr:colOff>
      <xdr:row>103</xdr:row>
      <xdr:rowOff>58420</xdr:rowOff>
    </xdr:to>
    <xdr:sp macro="" textlink="">
      <xdr:nvSpPr>
        <xdr:cNvPr id="419" name="楕円 418">
          <a:extLst>
            <a:ext uri="{FF2B5EF4-FFF2-40B4-BE49-F238E27FC236}">
              <a16:creationId xmlns:a16="http://schemas.microsoft.com/office/drawing/2014/main" id="{398EC35D-5414-46C6-95B5-741B2718C26C}"/>
            </a:ext>
          </a:extLst>
        </xdr:cNvPr>
        <xdr:cNvSpPr/>
      </xdr:nvSpPr>
      <xdr:spPr>
        <a:xfrm>
          <a:off x="45847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151147</xdr:rowOff>
    </xdr:from>
    <xdr:ext cx="405111" cy="259045"/>
    <xdr:sp macro="" textlink="">
      <xdr:nvSpPr>
        <xdr:cNvPr id="420" name="【港湾・漁港】&#10;有形固定資産減価償却率該当値テキスト">
          <a:extLst>
            <a:ext uri="{FF2B5EF4-FFF2-40B4-BE49-F238E27FC236}">
              <a16:creationId xmlns:a16="http://schemas.microsoft.com/office/drawing/2014/main" id="{EE27E430-151C-4A8A-9750-EEDBFD02278C}"/>
            </a:ext>
          </a:extLst>
        </xdr:cNvPr>
        <xdr:cNvSpPr txBox="1"/>
      </xdr:nvSpPr>
      <xdr:spPr>
        <a:xfrm>
          <a:off x="4673600"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143511</xdr:rowOff>
    </xdr:from>
    <xdr:to>
      <xdr:col>20</xdr:col>
      <xdr:colOff>38100</xdr:colOff>
      <xdr:row>102</xdr:row>
      <xdr:rowOff>73661</xdr:rowOff>
    </xdr:to>
    <xdr:sp macro="" textlink="">
      <xdr:nvSpPr>
        <xdr:cNvPr id="421" name="楕円 420">
          <a:extLst>
            <a:ext uri="{FF2B5EF4-FFF2-40B4-BE49-F238E27FC236}">
              <a16:creationId xmlns:a16="http://schemas.microsoft.com/office/drawing/2014/main" id="{3C193CD2-4CAA-4FEC-ADDA-7D33641EC83C}"/>
            </a:ext>
          </a:extLst>
        </xdr:cNvPr>
        <xdr:cNvSpPr/>
      </xdr:nvSpPr>
      <xdr:spPr>
        <a:xfrm>
          <a:off x="3746500" y="174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22861</xdr:rowOff>
    </xdr:from>
    <xdr:to>
      <xdr:col>24</xdr:col>
      <xdr:colOff>63500</xdr:colOff>
      <xdr:row>103</xdr:row>
      <xdr:rowOff>7620</xdr:rowOff>
    </xdr:to>
    <xdr:cxnSp macro="">
      <xdr:nvCxnSpPr>
        <xdr:cNvPr id="422" name="直線コネクタ 421">
          <a:extLst>
            <a:ext uri="{FF2B5EF4-FFF2-40B4-BE49-F238E27FC236}">
              <a16:creationId xmlns:a16="http://schemas.microsoft.com/office/drawing/2014/main" id="{348C7427-61DE-402A-85DE-74565BA4A781}"/>
            </a:ext>
          </a:extLst>
        </xdr:cNvPr>
        <xdr:cNvCxnSpPr/>
      </xdr:nvCxnSpPr>
      <xdr:spPr>
        <a:xfrm>
          <a:off x="3797300" y="17510761"/>
          <a:ext cx="838200" cy="15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147320</xdr:rowOff>
    </xdr:from>
    <xdr:to>
      <xdr:col>15</xdr:col>
      <xdr:colOff>101600</xdr:colOff>
      <xdr:row>101</xdr:row>
      <xdr:rowOff>77470</xdr:rowOff>
    </xdr:to>
    <xdr:sp macro="" textlink="">
      <xdr:nvSpPr>
        <xdr:cNvPr id="423" name="楕円 422">
          <a:extLst>
            <a:ext uri="{FF2B5EF4-FFF2-40B4-BE49-F238E27FC236}">
              <a16:creationId xmlns:a16="http://schemas.microsoft.com/office/drawing/2014/main" id="{CA0C3DDF-0596-4F72-A53E-54B22FFDA8AA}"/>
            </a:ext>
          </a:extLst>
        </xdr:cNvPr>
        <xdr:cNvSpPr/>
      </xdr:nvSpPr>
      <xdr:spPr>
        <a:xfrm>
          <a:off x="2857500" y="1729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26670</xdr:rowOff>
    </xdr:from>
    <xdr:to>
      <xdr:col>19</xdr:col>
      <xdr:colOff>177800</xdr:colOff>
      <xdr:row>102</xdr:row>
      <xdr:rowOff>22861</xdr:rowOff>
    </xdr:to>
    <xdr:cxnSp macro="">
      <xdr:nvCxnSpPr>
        <xdr:cNvPr id="424" name="直線コネクタ 423">
          <a:extLst>
            <a:ext uri="{FF2B5EF4-FFF2-40B4-BE49-F238E27FC236}">
              <a16:creationId xmlns:a16="http://schemas.microsoft.com/office/drawing/2014/main" id="{54D2F3A3-0350-4F59-B00F-BCECF6355E20}"/>
            </a:ext>
          </a:extLst>
        </xdr:cNvPr>
        <xdr:cNvCxnSpPr/>
      </xdr:nvCxnSpPr>
      <xdr:spPr>
        <a:xfrm>
          <a:off x="2908300" y="17343120"/>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2539</xdr:rowOff>
    </xdr:from>
    <xdr:to>
      <xdr:col>10</xdr:col>
      <xdr:colOff>165100</xdr:colOff>
      <xdr:row>100</xdr:row>
      <xdr:rowOff>104139</xdr:rowOff>
    </xdr:to>
    <xdr:sp macro="" textlink="">
      <xdr:nvSpPr>
        <xdr:cNvPr id="425" name="楕円 424">
          <a:extLst>
            <a:ext uri="{FF2B5EF4-FFF2-40B4-BE49-F238E27FC236}">
              <a16:creationId xmlns:a16="http://schemas.microsoft.com/office/drawing/2014/main" id="{C47E7A67-2154-4344-850D-95DDC7027E0F}"/>
            </a:ext>
          </a:extLst>
        </xdr:cNvPr>
        <xdr:cNvSpPr/>
      </xdr:nvSpPr>
      <xdr:spPr>
        <a:xfrm>
          <a:off x="196850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53339</xdr:rowOff>
    </xdr:from>
    <xdr:to>
      <xdr:col>15</xdr:col>
      <xdr:colOff>50800</xdr:colOff>
      <xdr:row>101</xdr:row>
      <xdr:rowOff>26670</xdr:rowOff>
    </xdr:to>
    <xdr:cxnSp macro="">
      <xdr:nvCxnSpPr>
        <xdr:cNvPr id="426" name="直線コネクタ 425">
          <a:extLst>
            <a:ext uri="{FF2B5EF4-FFF2-40B4-BE49-F238E27FC236}">
              <a16:creationId xmlns:a16="http://schemas.microsoft.com/office/drawing/2014/main" id="{5BD51376-7758-4D8B-AA7C-6C09B7CF80CA}"/>
            </a:ext>
          </a:extLst>
        </xdr:cNvPr>
        <xdr:cNvCxnSpPr/>
      </xdr:nvCxnSpPr>
      <xdr:spPr>
        <a:xfrm>
          <a:off x="2019300" y="1719833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139700</xdr:rowOff>
    </xdr:from>
    <xdr:to>
      <xdr:col>6</xdr:col>
      <xdr:colOff>38100</xdr:colOff>
      <xdr:row>101</xdr:row>
      <xdr:rowOff>69850</xdr:rowOff>
    </xdr:to>
    <xdr:sp macro="" textlink="">
      <xdr:nvSpPr>
        <xdr:cNvPr id="427" name="楕円 426">
          <a:extLst>
            <a:ext uri="{FF2B5EF4-FFF2-40B4-BE49-F238E27FC236}">
              <a16:creationId xmlns:a16="http://schemas.microsoft.com/office/drawing/2014/main" id="{6F80694F-4680-4882-A52E-6F4047D6E042}"/>
            </a:ext>
          </a:extLst>
        </xdr:cNvPr>
        <xdr:cNvSpPr/>
      </xdr:nvSpPr>
      <xdr:spPr>
        <a:xfrm>
          <a:off x="1079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53339</xdr:rowOff>
    </xdr:from>
    <xdr:to>
      <xdr:col>10</xdr:col>
      <xdr:colOff>114300</xdr:colOff>
      <xdr:row>101</xdr:row>
      <xdr:rowOff>19050</xdr:rowOff>
    </xdr:to>
    <xdr:cxnSp macro="">
      <xdr:nvCxnSpPr>
        <xdr:cNvPr id="428" name="直線コネクタ 427">
          <a:extLst>
            <a:ext uri="{FF2B5EF4-FFF2-40B4-BE49-F238E27FC236}">
              <a16:creationId xmlns:a16="http://schemas.microsoft.com/office/drawing/2014/main" id="{DF7995A5-442F-4D5D-85CB-6BD2F16A6369}"/>
            </a:ext>
          </a:extLst>
        </xdr:cNvPr>
        <xdr:cNvCxnSpPr/>
      </xdr:nvCxnSpPr>
      <xdr:spPr>
        <a:xfrm flipV="1">
          <a:off x="1130300" y="171983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144797</xdr:rowOff>
    </xdr:from>
    <xdr:ext cx="405111" cy="259045"/>
    <xdr:sp macro="" textlink="">
      <xdr:nvSpPr>
        <xdr:cNvPr id="429" name="n_1aveValue【港湾・漁港】&#10;有形固定資産減価償却率">
          <a:extLst>
            <a:ext uri="{FF2B5EF4-FFF2-40B4-BE49-F238E27FC236}">
              <a16:creationId xmlns:a16="http://schemas.microsoft.com/office/drawing/2014/main" id="{285155E2-C3A6-4429-A672-83C31DFBFD55}"/>
            </a:ext>
          </a:extLst>
        </xdr:cNvPr>
        <xdr:cNvSpPr txBox="1"/>
      </xdr:nvSpPr>
      <xdr:spPr>
        <a:xfrm>
          <a:off x="3582044" y="1797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135272</xdr:rowOff>
    </xdr:from>
    <xdr:ext cx="405111" cy="259045"/>
    <xdr:sp macro="" textlink="">
      <xdr:nvSpPr>
        <xdr:cNvPr id="430" name="n_2aveValue【港湾・漁港】&#10;有形固定資産減価償却率">
          <a:extLst>
            <a:ext uri="{FF2B5EF4-FFF2-40B4-BE49-F238E27FC236}">
              <a16:creationId xmlns:a16="http://schemas.microsoft.com/office/drawing/2014/main" id="{4D1DB264-17D5-4026-8C3A-BF8355B16947}"/>
            </a:ext>
          </a:extLst>
        </xdr:cNvPr>
        <xdr:cNvSpPr txBox="1"/>
      </xdr:nvSpPr>
      <xdr:spPr>
        <a:xfrm>
          <a:off x="2705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140988</xdr:rowOff>
    </xdr:from>
    <xdr:ext cx="405111" cy="259045"/>
    <xdr:sp macro="" textlink="">
      <xdr:nvSpPr>
        <xdr:cNvPr id="431" name="n_3aveValue【港湾・漁港】&#10;有形固定資産減価償却率">
          <a:extLst>
            <a:ext uri="{FF2B5EF4-FFF2-40B4-BE49-F238E27FC236}">
              <a16:creationId xmlns:a16="http://schemas.microsoft.com/office/drawing/2014/main" id="{2B5A4CF9-F5DE-477C-A16B-56CA5DD7947A}"/>
            </a:ext>
          </a:extLst>
        </xdr:cNvPr>
        <xdr:cNvSpPr txBox="1"/>
      </xdr:nvSpPr>
      <xdr:spPr>
        <a:xfrm>
          <a:off x="18167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62882</xdr:rowOff>
    </xdr:from>
    <xdr:ext cx="405111" cy="259045"/>
    <xdr:sp macro="" textlink="">
      <xdr:nvSpPr>
        <xdr:cNvPr id="432" name="n_4aveValue【港湾・漁港】&#10;有形固定資産減価償却率">
          <a:extLst>
            <a:ext uri="{FF2B5EF4-FFF2-40B4-BE49-F238E27FC236}">
              <a16:creationId xmlns:a16="http://schemas.microsoft.com/office/drawing/2014/main" id="{299D56E2-E042-4EA7-B188-497E4EFCC6F5}"/>
            </a:ext>
          </a:extLst>
        </xdr:cNvPr>
        <xdr:cNvSpPr txBox="1"/>
      </xdr:nvSpPr>
      <xdr:spPr>
        <a:xfrm>
          <a:off x="9277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90188</xdr:rowOff>
    </xdr:from>
    <xdr:ext cx="405111" cy="259045"/>
    <xdr:sp macro="" textlink="">
      <xdr:nvSpPr>
        <xdr:cNvPr id="433" name="n_1mainValue【港湾・漁港】&#10;有形固定資産減価償却率">
          <a:extLst>
            <a:ext uri="{FF2B5EF4-FFF2-40B4-BE49-F238E27FC236}">
              <a16:creationId xmlns:a16="http://schemas.microsoft.com/office/drawing/2014/main" id="{AFB4B4C7-2775-4F8B-B959-EA1319B6EE36}"/>
            </a:ext>
          </a:extLst>
        </xdr:cNvPr>
        <xdr:cNvSpPr txBox="1"/>
      </xdr:nvSpPr>
      <xdr:spPr>
        <a:xfrm>
          <a:off x="3582044" y="1723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93997</xdr:rowOff>
    </xdr:from>
    <xdr:ext cx="405111" cy="259045"/>
    <xdr:sp macro="" textlink="">
      <xdr:nvSpPr>
        <xdr:cNvPr id="434" name="n_2mainValue【港湾・漁港】&#10;有形固定資産減価償却率">
          <a:extLst>
            <a:ext uri="{FF2B5EF4-FFF2-40B4-BE49-F238E27FC236}">
              <a16:creationId xmlns:a16="http://schemas.microsoft.com/office/drawing/2014/main" id="{7FE5F5AC-AB89-40AD-B98F-6B06263661B0}"/>
            </a:ext>
          </a:extLst>
        </xdr:cNvPr>
        <xdr:cNvSpPr txBox="1"/>
      </xdr:nvSpPr>
      <xdr:spPr>
        <a:xfrm>
          <a:off x="2705744" y="1706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120666</xdr:rowOff>
    </xdr:from>
    <xdr:ext cx="405111" cy="259045"/>
    <xdr:sp macro="" textlink="">
      <xdr:nvSpPr>
        <xdr:cNvPr id="435" name="n_3mainValue【港湾・漁港】&#10;有形固定資産減価償却率">
          <a:extLst>
            <a:ext uri="{FF2B5EF4-FFF2-40B4-BE49-F238E27FC236}">
              <a16:creationId xmlns:a16="http://schemas.microsoft.com/office/drawing/2014/main" id="{479F1ABB-91DE-4ED3-8BC3-A76745A501D3}"/>
            </a:ext>
          </a:extLst>
        </xdr:cNvPr>
        <xdr:cNvSpPr txBox="1"/>
      </xdr:nvSpPr>
      <xdr:spPr>
        <a:xfrm>
          <a:off x="1816744" y="1692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99</xdr:row>
      <xdr:rowOff>86377</xdr:rowOff>
    </xdr:from>
    <xdr:ext cx="405111" cy="259045"/>
    <xdr:sp macro="" textlink="">
      <xdr:nvSpPr>
        <xdr:cNvPr id="436" name="n_4mainValue【港湾・漁港】&#10;有形固定資産減価償却率">
          <a:extLst>
            <a:ext uri="{FF2B5EF4-FFF2-40B4-BE49-F238E27FC236}">
              <a16:creationId xmlns:a16="http://schemas.microsoft.com/office/drawing/2014/main" id="{C9D945C0-3AB8-48F6-B055-DC009FDE4A05}"/>
            </a:ext>
          </a:extLst>
        </xdr:cNvPr>
        <xdr:cNvSpPr txBox="1"/>
      </xdr:nvSpPr>
      <xdr:spPr>
        <a:xfrm>
          <a:off x="927744" y="1705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7" name="正方形/長方形 436">
          <a:extLst>
            <a:ext uri="{FF2B5EF4-FFF2-40B4-BE49-F238E27FC236}">
              <a16:creationId xmlns:a16="http://schemas.microsoft.com/office/drawing/2014/main" id="{9CAE0931-D2B5-45CF-87ED-BA868E1154D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8" name="正方形/長方形 437">
          <a:extLst>
            <a:ext uri="{FF2B5EF4-FFF2-40B4-BE49-F238E27FC236}">
              <a16:creationId xmlns:a16="http://schemas.microsoft.com/office/drawing/2014/main" id="{4FDEDC5A-4F17-4F84-824C-2A8D2CDFAED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9" name="正方形/長方形 438">
          <a:extLst>
            <a:ext uri="{FF2B5EF4-FFF2-40B4-BE49-F238E27FC236}">
              <a16:creationId xmlns:a16="http://schemas.microsoft.com/office/drawing/2014/main" id="{58ADAAD4-B233-49F9-A9DA-1F08E912D74B}"/>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0" name="正方形/長方形 439">
          <a:extLst>
            <a:ext uri="{FF2B5EF4-FFF2-40B4-BE49-F238E27FC236}">
              <a16:creationId xmlns:a16="http://schemas.microsoft.com/office/drawing/2014/main" id="{44C692B3-5D32-4588-A95E-A46E342DFCC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1" name="正方形/長方形 440">
          <a:extLst>
            <a:ext uri="{FF2B5EF4-FFF2-40B4-BE49-F238E27FC236}">
              <a16:creationId xmlns:a16="http://schemas.microsoft.com/office/drawing/2014/main" id="{ED1215BE-26F0-465F-AD84-10F16C44D4E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2" name="正方形/長方形 441">
          <a:extLst>
            <a:ext uri="{FF2B5EF4-FFF2-40B4-BE49-F238E27FC236}">
              <a16:creationId xmlns:a16="http://schemas.microsoft.com/office/drawing/2014/main" id="{CB6D066D-C8B7-47D3-ADAB-F25A61D11AF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3" name="正方形/長方形 442">
          <a:extLst>
            <a:ext uri="{FF2B5EF4-FFF2-40B4-BE49-F238E27FC236}">
              <a16:creationId xmlns:a16="http://schemas.microsoft.com/office/drawing/2014/main" id="{0245E889-4F08-4BB6-9B9A-2C9EE84CA339}"/>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4" name="正方形/長方形 443">
          <a:extLst>
            <a:ext uri="{FF2B5EF4-FFF2-40B4-BE49-F238E27FC236}">
              <a16:creationId xmlns:a16="http://schemas.microsoft.com/office/drawing/2014/main" id="{AB2A5552-5D7F-4410-A2F2-0CD95423C79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5" name="テキスト ボックス 444">
          <a:extLst>
            <a:ext uri="{FF2B5EF4-FFF2-40B4-BE49-F238E27FC236}">
              <a16:creationId xmlns:a16="http://schemas.microsoft.com/office/drawing/2014/main" id="{41F4D9DC-DDC1-461D-B243-0202F9DBB54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6" name="直線コネクタ 445">
          <a:extLst>
            <a:ext uri="{FF2B5EF4-FFF2-40B4-BE49-F238E27FC236}">
              <a16:creationId xmlns:a16="http://schemas.microsoft.com/office/drawing/2014/main" id="{36C4BBB7-AD54-49DF-944D-42EB2044CAE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7" name="直線コネクタ 446">
          <a:extLst>
            <a:ext uri="{FF2B5EF4-FFF2-40B4-BE49-F238E27FC236}">
              <a16:creationId xmlns:a16="http://schemas.microsoft.com/office/drawing/2014/main" id="{5CBF3E17-E53E-47FA-ADC1-8B27B3524E81}"/>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48" name="テキスト ボックス 447">
          <a:extLst>
            <a:ext uri="{FF2B5EF4-FFF2-40B4-BE49-F238E27FC236}">
              <a16:creationId xmlns:a16="http://schemas.microsoft.com/office/drawing/2014/main" id="{91F142AB-9FF5-4540-B9FD-70704DAFE0D5}"/>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9" name="直線コネクタ 448">
          <a:extLst>
            <a:ext uri="{FF2B5EF4-FFF2-40B4-BE49-F238E27FC236}">
              <a16:creationId xmlns:a16="http://schemas.microsoft.com/office/drawing/2014/main" id="{4035725C-905A-47B5-BDEC-59F816EE696F}"/>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50" name="テキスト ボックス 449">
          <a:extLst>
            <a:ext uri="{FF2B5EF4-FFF2-40B4-BE49-F238E27FC236}">
              <a16:creationId xmlns:a16="http://schemas.microsoft.com/office/drawing/2014/main" id="{D2DC67A4-DA70-4808-A8D4-090E8B4754FF}"/>
            </a:ext>
          </a:extLst>
        </xdr:cNvPr>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1" name="直線コネクタ 450">
          <a:extLst>
            <a:ext uri="{FF2B5EF4-FFF2-40B4-BE49-F238E27FC236}">
              <a16:creationId xmlns:a16="http://schemas.microsoft.com/office/drawing/2014/main" id="{FBF2F5BA-3617-45CB-BA9A-2ABC58DFC7E6}"/>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52" name="テキスト ボックス 451">
          <a:extLst>
            <a:ext uri="{FF2B5EF4-FFF2-40B4-BE49-F238E27FC236}">
              <a16:creationId xmlns:a16="http://schemas.microsoft.com/office/drawing/2014/main" id="{F3F594FE-E837-4608-B6ED-9E46685C97F2}"/>
            </a:ext>
          </a:extLst>
        </xdr:cNvPr>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3" name="直線コネクタ 452">
          <a:extLst>
            <a:ext uri="{FF2B5EF4-FFF2-40B4-BE49-F238E27FC236}">
              <a16:creationId xmlns:a16="http://schemas.microsoft.com/office/drawing/2014/main" id="{3EC6C370-CDB0-48D1-A89F-6C4A0A092EBB}"/>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54" name="テキスト ボックス 453">
          <a:extLst>
            <a:ext uri="{FF2B5EF4-FFF2-40B4-BE49-F238E27FC236}">
              <a16:creationId xmlns:a16="http://schemas.microsoft.com/office/drawing/2014/main" id="{F85F3F39-01DA-4493-9FAB-A18EF60D2D70}"/>
            </a:ext>
          </a:extLst>
        </xdr:cNvPr>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C36B09C0-E856-4A3E-9EBE-7422A540745B}"/>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6" name="テキスト ボックス 455">
          <a:extLst>
            <a:ext uri="{FF2B5EF4-FFF2-40B4-BE49-F238E27FC236}">
              <a16:creationId xmlns:a16="http://schemas.microsoft.com/office/drawing/2014/main" id="{934CE2FF-02B2-4FC0-8217-52FDC3DB4559}"/>
            </a:ext>
          </a:extLst>
        </xdr:cNvPr>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港湾・漁港】&#10;一人当たり有形固定資産（償却資産）額グラフ枠">
          <a:extLst>
            <a:ext uri="{FF2B5EF4-FFF2-40B4-BE49-F238E27FC236}">
              <a16:creationId xmlns:a16="http://schemas.microsoft.com/office/drawing/2014/main" id="{D320F201-8BDC-4CEE-8E9C-6D159ED157FA}"/>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155335</xdr:rowOff>
    </xdr:from>
    <xdr:to>
      <xdr:col>54</xdr:col>
      <xdr:colOff>189865</xdr:colOff>
      <xdr:row>108</xdr:row>
      <xdr:rowOff>76126</xdr:rowOff>
    </xdr:to>
    <xdr:cxnSp macro="">
      <xdr:nvCxnSpPr>
        <xdr:cNvPr id="458" name="直線コネクタ 457">
          <a:extLst>
            <a:ext uri="{FF2B5EF4-FFF2-40B4-BE49-F238E27FC236}">
              <a16:creationId xmlns:a16="http://schemas.microsoft.com/office/drawing/2014/main" id="{D414349B-DCAE-4E05-ACBE-488573C126BC}"/>
            </a:ext>
          </a:extLst>
        </xdr:cNvPr>
        <xdr:cNvCxnSpPr/>
      </xdr:nvCxnSpPr>
      <xdr:spPr>
        <a:xfrm flipV="1">
          <a:off x="10476865" y="17471785"/>
          <a:ext cx="0" cy="1120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79953</xdr:rowOff>
    </xdr:from>
    <xdr:ext cx="378565" cy="259045"/>
    <xdr:sp macro="" textlink="">
      <xdr:nvSpPr>
        <xdr:cNvPr id="459" name="【港湾・漁港】&#10;一人当たり有形固定資産（償却資産）額最小値テキスト">
          <a:extLst>
            <a:ext uri="{FF2B5EF4-FFF2-40B4-BE49-F238E27FC236}">
              <a16:creationId xmlns:a16="http://schemas.microsoft.com/office/drawing/2014/main" id="{E2C3BCFC-F421-472D-97FC-49C85E7257E6}"/>
            </a:ext>
          </a:extLst>
        </xdr:cNvPr>
        <xdr:cNvSpPr txBox="1"/>
      </xdr:nvSpPr>
      <xdr:spPr>
        <a:xfrm>
          <a:off x="10515600" y="18596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76126</xdr:rowOff>
    </xdr:from>
    <xdr:to>
      <xdr:col>55</xdr:col>
      <xdr:colOff>88900</xdr:colOff>
      <xdr:row>108</xdr:row>
      <xdr:rowOff>76126</xdr:rowOff>
    </xdr:to>
    <xdr:cxnSp macro="">
      <xdr:nvCxnSpPr>
        <xdr:cNvPr id="460" name="直線コネクタ 459">
          <a:extLst>
            <a:ext uri="{FF2B5EF4-FFF2-40B4-BE49-F238E27FC236}">
              <a16:creationId xmlns:a16="http://schemas.microsoft.com/office/drawing/2014/main" id="{F46019F0-08FA-40C0-A34B-D8E977AD68CF}"/>
            </a:ext>
          </a:extLst>
        </xdr:cNvPr>
        <xdr:cNvCxnSpPr/>
      </xdr:nvCxnSpPr>
      <xdr:spPr>
        <a:xfrm>
          <a:off x="10388600" y="18592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102012</xdr:rowOff>
    </xdr:from>
    <xdr:ext cx="690189" cy="259045"/>
    <xdr:sp macro="" textlink="">
      <xdr:nvSpPr>
        <xdr:cNvPr id="461" name="【港湾・漁港】&#10;一人当たり有形固定資産（償却資産）額最大値テキスト">
          <a:extLst>
            <a:ext uri="{FF2B5EF4-FFF2-40B4-BE49-F238E27FC236}">
              <a16:creationId xmlns:a16="http://schemas.microsoft.com/office/drawing/2014/main" id="{A99A1B14-FE4E-41DE-A19C-1BCA40A9EB04}"/>
            </a:ext>
          </a:extLst>
        </xdr:cNvPr>
        <xdr:cNvSpPr txBox="1"/>
      </xdr:nvSpPr>
      <xdr:spPr>
        <a:xfrm>
          <a:off x="10515600" y="172470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155335</xdr:rowOff>
    </xdr:from>
    <xdr:to>
      <xdr:col>55</xdr:col>
      <xdr:colOff>88900</xdr:colOff>
      <xdr:row>101</xdr:row>
      <xdr:rowOff>155335</xdr:rowOff>
    </xdr:to>
    <xdr:cxnSp macro="">
      <xdr:nvCxnSpPr>
        <xdr:cNvPr id="462" name="直線コネクタ 461">
          <a:extLst>
            <a:ext uri="{FF2B5EF4-FFF2-40B4-BE49-F238E27FC236}">
              <a16:creationId xmlns:a16="http://schemas.microsoft.com/office/drawing/2014/main" id="{74DF38DF-188E-445B-858E-78B958B03955}"/>
            </a:ext>
          </a:extLst>
        </xdr:cNvPr>
        <xdr:cNvCxnSpPr/>
      </xdr:nvCxnSpPr>
      <xdr:spPr>
        <a:xfrm>
          <a:off x="10388600" y="1747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161256</xdr:rowOff>
    </xdr:from>
    <xdr:ext cx="599010" cy="259045"/>
    <xdr:sp macro="" textlink="">
      <xdr:nvSpPr>
        <xdr:cNvPr id="463" name="【港湾・漁港】&#10;一人当たり有形固定資産（償却資産）額平均値テキスト">
          <a:extLst>
            <a:ext uri="{FF2B5EF4-FFF2-40B4-BE49-F238E27FC236}">
              <a16:creationId xmlns:a16="http://schemas.microsoft.com/office/drawing/2014/main" id="{2EF75EFC-57F2-4B69-8D1C-FDE08F2A105E}"/>
            </a:ext>
          </a:extLst>
        </xdr:cNvPr>
        <xdr:cNvSpPr txBox="1"/>
      </xdr:nvSpPr>
      <xdr:spPr>
        <a:xfrm>
          <a:off x="10515600" y="18163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138379</xdr:rowOff>
    </xdr:from>
    <xdr:to>
      <xdr:col>55</xdr:col>
      <xdr:colOff>50800</xdr:colOff>
      <xdr:row>107</xdr:row>
      <xdr:rowOff>68529</xdr:rowOff>
    </xdr:to>
    <xdr:sp macro="" textlink="">
      <xdr:nvSpPr>
        <xdr:cNvPr id="464" name="フローチャート: 判断 463">
          <a:extLst>
            <a:ext uri="{FF2B5EF4-FFF2-40B4-BE49-F238E27FC236}">
              <a16:creationId xmlns:a16="http://schemas.microsoft.com/office/drawing/2014/main" id="{6A0384ED-434A-432F-9290-80044EDB55AD}"/>
            </a:ext>
          </a:extLst>
        </xdr:cNvPr>
        <xdr:cNvSpPr/>
      </xdr:nvSpPr>
      <xdr:spPr>
        <a:xfrm>
          <a:off x="10426700" y="18312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144831</xdr:rowOff>
    </xdr:from>
    <xdr:to>
      <xdr:col>50</xdr:col>
      <xdr:colOff>165100</xdr:colOff>
      <xdr:row>107</xdr:row>
      <xdr:rowOff>74981</xdr:rowOff>
    </xdr:to>
    <xdr:sp macro="" textlink="">
      <xdr:nvSpPr>
        <xdr:cNvPr id="465" name="フローチャート: 判断 464">
          <a:extLst>
            <a:ext uri="{FF2B5EF4-FFF2-40B4-BE49-F238E27FC236}">
              <a16:creationId xmlns:a16="http://schemas.microsoft.com/office/drawing/2014/main" id="{5A0EB227-F1E9-4CBA-A15F-58B49C8445E2}"/>
            </a:ext>
          </a:extLst>
        </xdr:cNvPr>
        <xdr:cNvSpPr/>
      </xdr:nvSpPr>
      <xdr:spPr>
        <a:xfrm>
          <a:off x="9588500" y="18318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142858</xdr:rowOff>
    </xdr:from>
    <xdr:to>
      <xdr:col>46</xdr:col>
      <xdr:colOff>38100</xdr:colOff>
      <xdr:row>107</xdr:row>
      <xdr:rowOff>73008</xdr:rowOff>
    </xdr:to>
    <xdr:sp macro="" textlink="">
      <xdr:nvSpPr>
        <xdr:cNvPr id="466" name="フローチャート: 判断 465">
          <a:extLst>
            <a:ext uri="{FF2B5EF4-FFF2-40B4-BE49-F238E27FC236}">
              <a16:creationId xmlns:a16="http://schemas.microsoft.com/office/drawing/2014/main" id="{DD9CA25E-D75B-49E0-982A-830361840736}"/>
            </a:ext>
          </a:extLst>
        </xdr:cNvPr>
        <xdr:cNvSpPr/>
      </xdr:nvSpPr>
      <xdr:spPr>
        <a:xfrm>
          <a:off x="8699500" y="1831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103428</xdr:rowOff>
    </xdr:from>
    <xdr:to>
      <xdr:col>41</xdr:col>
      <xdr:colOff>101600</xdr:colOff>
      <xdr:row>107</xdr:row>
      <xdr:rowOff>33578</xdr:rowOff>
    </xdr:to>
    <xdr:sp macro="" textlink="">
      <xdr:nvSpPr>
        <xdr:cNvPr id="467" name="フローチャート: 判断 466">
          <a:extLst>
            <a:ext uri="{FF2B5EF4-FFF2-40B4-BE49-F238E27FC236}">
              <a16:creationId xmlns:a16="http://schemas.microsoft.com/office/drawing/2014/main" id="{0FBE4747-8F22-46CA-AA7B-7F0F587D2D31}"/>
            </a:ext>
          </a:extLst>
        </xdr:cNvPr>
        <xdr:cNvSpPr/>
      </xdr:nvSpPr>
      <xdr:spPr>
        <a:xfrm>
          <a:off x="7810500" y="1827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106491</xdr:rowOff>
    </xdr:from>
    <xdr:to>
      <xdr:col>36</xdr:col>
      <xdr:colOff>165100</xdr:colOff>
      <xdr:row>107</xdr:row>
      <xdr:rowOff>36641</xdr:rowOff>
    </xdr:to>
    <xdr:sp macro="" textlink="">
      <xdr:nvSpPr>
        <xdr:cNvPr id="468" name="フローチャート: 判断 467">
          <a:extLst>
            <a:ext uri="{FF2B5EF4-FFF2-40B4-BE49-F238E27FC236}">
              <a16:creationId xmlns:a16="http://schemas.microsoft.com/office/drawing/2014/main" id="{AE89D931-304E-476F-8F0B-4C1B8FAC2889}"/>
            </a:ext>
          </a:extLst>
        </xdr:cNvPr>
        <xdr:cNvSpPr/>
      </xdr:nvSpPr>
      <xdr:spPr>
        <a:xfrm>
          <a:off x="6921500" y="1828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964DD032-84EC-4BAD-B799-55B1AFB2939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72C5DFFD-6BEE-4BC5-9C83-01FFC6A2F97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EE69EA6E-91BE-4F7C-A6A9-94ED190624D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D1D3FF0-853C-4A78-B4EE-CD59B10039AC}"/>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EE4EB1F6-7446-431C-91DF-FE3246ECB086}"/>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25205</xdr:rowOff>
    </xdr:from>
    <xdr:to>
      <xdr:col>55</xdr:col>
      <xdr:colOff>50800</xdr:colOff>
      <xdr:row>108</xdr:row>
      <xdr:rowOff>126805</xdr:rowOff>
    </xdr:to>
    <xdr:sp macro="" textlink="">
      <xdr:nvSpPr>
        <xdr:cNvPr id="474" name="楕円 473">
          <a:extLst>
            <a:ext uri="{FF2B5EF4-FFF2-40B4-BE49-F238E27FC236}">
              <a16:creationId xmlns:a16="http://schemas.microsoft.com/office/drawing/2014/main" id="{DC06E03A-4B6F-44EE-A220-5454E8B7E43F}"/>
            </a:ext>
          </a:extLst>
        </xdr:cNvPr>
        <xdr:cNvSpPr/>
      </xdr:nvSpPr>
      <xdr:spPr>
        <a:xfrm>
          <a:off x="10426700" y="1854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111582</xdr:rowOff>
    </xdr:from>
    <xdr:ext cx="378565" cy="259045"/>
    <xdr:sp macro="" textlink="">
      <xdr:nvSpPr>
        <xdr:cNvPr id="475" name="【港湾・漁港】&#10;一人当たり有形固定資産（償却資産）額該当値テキスト">
          <a:extLst>
            <a:ext uri="{FF2B5EF4-FFF2-40B4-BE49-F238E27FC236}">
              <a16:creationId xmlns:a16="http://schemas.microsoft.com/office/drawing/2014/main" id="{83624D4B-941A-4ECF-A219-07EF96D5B68C}"/>
            </a:ext>
          </a:extLst>
        </xdr:cNvPr>
        <xdr:cNvSpPr txBox="1"/>
      </xdr:nvSpPr>
      <xdr:spPr>
        <a:xfrm>
          <a:off x="10515600" y="18456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25209</xdr:rowOff>
    </xdr:from>
    <xdr:to>
      <xdr:col>50</xdr:col>
      <xdr:colOff>165100</xdr:colOff>
      <xdr:row>108</xdr:row>
      <xdr:rowOff>126809</xdr:rowOff>
    </xdr:to>
    <xdr:sp macro="" textlink="">
      <xdr:nvSpPr>
        <xdr:cNvPr id="476" name="楕円 475">
          <a:extLst>
            <a:ext uri="{FF2B5EF4-FFF2-40B4-BE49-F238E27FC236}">
              <a16:creationId xmlns:a16="http://schemas.microsoft.com/office/drawing/2014/main" id="{138F7245-69E4-42D4-A452-B733E749791B}"/>
            </a:ext>
          </a:extLst>
        </xdr:cNvPr>
        <xdr:cNvSpPr/>
      </xdr:nvSpPr>
      <xdr:spPr>
        <a:xfrm>
          <a:off x="9588500" y="1854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76005</xdr:rowOff>
    </xdr:from>
    <xdr:to>
      <xdr:col>55</xdr:col>
      <xdr:colOff>0</xdr:colOff>
      <xdr:row>108</xdr:row>
      <xdr:rowOff>76009</xdr:rowOff>
    </xdr:to>
    <xdr:cxnSp macro="">
      <xdr:nvCxnSpPr>
        <xdr:cNvPr id="477" name="直線コネクタ 476">
          <a:extLst>
            <a:ext uri="{FF2B5EF4-FFF2-40B4-BE49-F238E27FC236}">
              <a16:creationId xmlns:a16="http://schemas.microsoft.com/office/drawing/2014/main" id="{2266114F-C602-419D-8552-12FA86F9E546}"/>
            </a:ext>
          </a:extLst>
        </xdr:cNvPr>
        <xdr:cNvCxnSpPr/>
      </xdr:nvCxnSpPr>
      <xdr:spPr>
        <a:xfrm flipV="1">
          <a:off x="9639300" y="18592605"/>
          <a:ext cx="838200" cy="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25211</xdr:rowOff>
    </xdr:from>
    <xdr:to>
      <xdr:col>46</xdr:col>
      <xdr:colOff>38100</xdr:colOff>
      <xdr:row>108</xdr:row>
      <xdr:rowOff>126811</xdr:rowOff>
    </xdr:to>
    <xdr:sp macro="" textlink="">
      <xdr:nvSpPr>
        <xdr:cNvPr id="478" name="楕円 477">
          <a:extLst>
            <a:ext uri="{FF2B5EF4-FFF2-40B4-BE49-F238E27FC236}">
              <a16:creationId xmlns:a16="http://schemas.microsoft.com/office/drawing/2014/main" id="{FE64FAB2-1768-4B54-A711-4E8BE9BDEA72}"/>
            </a:ext>
          </a:extLst>
        </xdr:cNvPr>
        <xdr:cNvSpPr/>
      </xdr:nvSpPr>
      <xdr:spPr>
        <a:xfrm>
          <a:off x="8699500" y="1854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76009</xdr:rowOff>
    </xdr:from>
    <xdr:to>
      <xdr:col>50</xdr:col>
      <xdr:colOff>114300</xdr:colOff>
      <xdr:row>108</xdr:row>
      <xdr:rowOff>76011</xdr:rowOff>
    </xdr:to>
    <xdr:cxnSp macro="">
      <xdr:nvCxnSpPr>
        <xdr:cNvPr id="479" name="直線コネクタ 478">
          <a:extLst>
            <a:ext uri="{FF2B5EF4-FFF2-40B4-BE49-F238E27FC236}">
              <a16:creationId xmlns:a16="http://schemas.microsoft.com/office/drawing/2014/main" id="{2D3B2779-9222-4CDF-BAE7-4F9C6329BA83}"/>
            </a:ext>
          </a:extLst>
        </xdr:cNvPr>
        <xdr:cNvCxnSpPr/>
      </xdr:nvCxnSpPr>
      <xdr:spPr>
        <a:xfrm flipV="1">
          <a:off x="8750300" y="18592609"/>
          <a:ext cx="8890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25220</xdr:rowOff>
    </xdr:from>
    <xdr:to>
      <xdr:col>41</xdr:col>
      <xdr:colOff>101600</xdr:colOff>
      <xdr:row>108</xdr:row>
      <xdr:rowOff>126820</xdr:rowOff>
    </xdr:to>
    <xdr:sp macro="" textlink="">
      <xdr:nvSpPr>
        <xdr:cNvPr id="480" name="楕円 479">
          <a:extLst>
            <a:ext uri="{FF2B5EF4-FFF2-40B4-BE49-F238E27FC236}">
              <a16:creationId xmlns:a16="http://schemas.microsoft.com/office/drawing/2014/main" id="{ED15CE5D-D084-40E9-AD00-8CEBADA9F426}"/>
            </a:ext>
          </a:extLst>
        </xdr:cNvPr>
        <xdr:cNvSpPr/>
      </xdr:nvSpPr>
      <xdr:spPr>
        <a:xfrm>
          <a:off x="7810500" y="1854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76011</xdr:rowOff>
    </xdr:from>
    <xdr:to>
      <xdr:col>45</xdr:col>
      <xdr:colOff>177800</xdr:colOff>
      <xdr:row>108</xdr:row>
      <xdr:rowOff>76020</xdr:rowOff>
    </xdr:to>
    <xdr:cxnSp macro="">
      <xdr:nvCxnSpPr>
        <xdr:cNvPr id="481" name="直線コネクタ 480">
          <a:extLst>
            <a:ext uri="{FF2B5EF4-FFF2-40B4-BE49-F238E27FC236}">
              <a16:creationId xmlns:a16="http://schemas.microsoft.com/office/drawing/2014/main" id="{036CCE11-A260-493B-8679-C22EFF3789BB}"/>
            </a:ext>
          </a:extLst>
        </xdr:cNvPr>
        <xdr:cNvCxnSpPr/>
      </xdr:nvCxnSpPr>
      <xdr:spPr>
        <a:xfrm flipV="1">
          <a:off x="7861300" y="18592611"/>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25267</xdr:rowOff>
    </xdr:from>
    <xdr:to>
      <xdr:col>36</xdr:col>
      <xdr:colOff>165100</xdr:colOff>
      <xdr:row>108</xdr:row>
      <xdr:rowOff>126867</xdr:rowOff>
    </xdr:to>
    <xdr:sp macro="" textlink="">
      <xdr:nvSpPr>
        <xdr:cNvPr id="482" name="楕円 481">
          <a:extLst>
            <a:ext uri="{FF2B5EF4-FFF2-40B4-BE49-F238E27FC236}">
              <a16:creationId xmlns:a16="http://schemas.microsoft.com/office/drawing/2014/main" id="{2814C44D-E3AD-4043-A2FD-FD11395BC2C9}"/>
            </a:ext>
          </a:extLst>
        </xdr:cNvPr>
        <xdr:cNvSpPr/>
      </xdr:nvSpPr>
      <xdr:spPr>
        <a:xfrm>
          <a:off x="6921500" y="1854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76020</xdr:rowOff>
    </xdr:from>
    <xdr:to>
      <xdr:col>41</xdr:col>
      <xdr:colOff>50800</xdr:colOff>
      <xdr:row>108</xdr:row>
      <xdr:rowOff>76067</xdr:rowOff>
    </xdr:to>
    <xdr:cxnSp macro="">
      <xdr:nvCxnSpPr>
        <xdr:cNvPr id="483" name="直線コネクタ 482">
          <a:extLst>
            <a:ext uri="{FF2B5EF4-FFF2-40B4-BE49-F238E27FC236}">
              <a16:creationId xmlns:a16="http://schemas.microsoft.com/office/drawing/2014/main" id="{3589B428-92F9-4964-8E42-93D96F6C37B9}"/>
            </a:ext>
          </a:extLst>
        </xdr:cNvPr>
        <xdr:cNvCxnSpPr/>
      </xdr:nvCxnSpPr>
      <xdr:spPr>
        <a:xfrm flipV="1">
          <a:off x="6972300" y="18592620"/>
          <a:ext cx="889000" cy="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91508</xdr:rowOff>
    </xdr:from>
    <xdr:ext cx="599010" cy="259045"/>
    <xdr:sp macro="" textlink="">
      <xdr:nvSpPr>
        <xdr:cNvPr id="484" name="n_1aveValue【港湾・漁港】&#10;一人当たり有形固定資産（償却資産）額">
          <a:extLst>
            <a:ext uri="{FF2B5EF4-FFF2-40B4-BE49-F238E27FC236}">
              <a16:creationId xmlns:a16="http://schemas.microsoft.com/office/drawing/2014/main" id="{B6D956A4-A5A0-425D-9B68-29A3802B7A5E}"/>
            </a:ext>
          </a:extLst>
        </xdr:cNvPr>
        <xdr:cNvSpPr txBox="1"/>
      </xdr:nvSpPr>
      <xdr:spPr>
        <a:xfrm>
          <a:off x="9327095" y="1809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89535</xdr:rowOff>
    </xdr:from>
    <xdr:ext cx="599010" cy="259045"/>
    <xdr:sp macro="" textlink="">
      <xdr:nvSpPr>
        <xdr:cNvPr id="485" name="n_2aveValue【港湾・漁港】&#10;一人当たり有形固定資産（償却資産）額">
          <a:extLst>
            <a:ext uri="{FF2B5EF4-FFF2-40B4-BE49-F238E27FC236}">
              <a16:creationId xmlns:a16="http://schemas.microsoft.com/office/drawing/2014/main" id="{2B6C25E0-00BA-42C0-BBEF-B8A1CF02AFAB}"/>
            </a:ext>
          </a:extLst>
        </xdr:cNvPr>
        <xdr:cNvSpPr txBox="1"/>
      </xdr:nvSpPr>
      <xdr:spPr>
        <a:xfrm>
          <a:off x="8450795" y="18091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50105</xdr:rowOff>
    </xdr:from>
    <xdr:ext cx="599010" cy="259045"/>
    <xdr:sp macro="" textlink="">
      <xdr:nvSpPr>
        <xdr:cNvPr id="486" name="n_3aveValue【港湾・漁港】&#10;一人当たり有形固定資産（償却資産）額">
          <a:extLst>
            <a:ext uri="{FF2B5EF4-FFF2-40B4-BE49-F238E27FC236}">
              <a16:creationId xmlns:a16="http://schemas.microsoft.com/office/drawing/2014/main" id="{FA4CDB08-3995-4816-BB70-2691575A20DD}"/>
            </a:ext>
          </a:extLst>
        </xdr:cNvPr>
        <xdr:cNvSpPr txBox="1"/>
      </xdr:nvSpPr>
      <xdr:spPr>
        <a:xfrm>
          <a:off x="7561795" y="1805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105</xdr:row>
      <xdr:rowOff>53168</xdr:rowOff>
    </xdr:from>
    <xdr:ext cx="599010" cy="259045"/>
    <xdr:sp macro="" textlink="">
      <xdr:nvSpPr>
        <xdr:cNvPr id="487" name="n_4aveValue【港湾・漁港】&#10;一人当たり有形固定資産（償却資産）額">
          <a:extLst>
            <a:ext uri="{FF2B5EF4-FFF2-40B4-BE49-F238E27FC236}">
              <a16:creationId xmlns:a16="http://schemas.microsoft.com/office/drawing/2014/main" id="{59475221-1CA7-4B2D-A42C-0591F17F858A}"/>
            </a:ext>
          </a:extLst>
        </xdr:cNvPr>
        <xdr:cNvSpPr txBox="1"/>
      </xdr:nvSpPr>
      <xdr:spPr>
        <a:xfrm>
          <a:off x="6672795" y="1805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108</xdr:row>
      <xdr:rowOff>117936</xdr:rowOff>
    </xdr:from>
    <xdr:ext cx="378565" cy="259045"/>
    <xdr:sp macro="" textlink="">
      <xdr:nvSpPr>
        <xdr:cNvPr id="488" name="n_1mainValue【港湾・漁港】&#10;一人当たり有形固定資産（償却資産）額">
          <a:extLst>
            <a:ext uri="{FF2B5EF4-FFF2-40B4-BE49-F238E27FC236}">
              <a16:creationId xmlns:a16="http://schemas.microsoft.com/office/drawing/2014/main" id="{B89B6C46-BAA7-4814-BA28-67DC9322134E}"/>
            </a:ext>
          </a:extLst>
        </xdr:cNvPr>
        <xdr:cNvSpPr txBox="1"/>
      </xdr:nvSpPr>
      <xdr:spPr>
        <a:xfrm>
          <a:off x="9437317" y="1863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179017</xdr:colOff>
      <xdr:row>108</xdr:row>
      <xdr:rowOff>117938</xdr:rowOff>
    </xdr:from>
    <xdr:ext cx="378565" cy="259045"/>
    <xdr:sp macro="" textlink="">
      <xdr:nvSpPr>
        <xdr:cNvPr id="489" name="n_2mainValue【港湾・漁港】&#10;一人当たり有形固定資産（償却資産）額">
          <a:extLst>
            <a:ext uri="{FF2B5EF4-FFF2-40B4-BE49-F238E27FC236}">
              <a16:creationId xmlns:a16="http://schemas.microsoft.com/office/drawing/2014/main" id="{935B5B05-1390-4E70-81F4-E3CE7F2969B6}"/>
            </a:ext>
          </a:extLst>
        </xdr:cNvPr>
        <xdr:cNvSpPr txBox="1"/>
      </xdr:nvSpPr>
      <xdr:spPr>
        <a:xfrm>
          <a:off x="8561017" y="18634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52017</xdr:colOff>
      <xdr:row>108</xdr:row>
      <xdr:rowOff>117947</xdr:rowOff>
    </xdr:from>
    <xdr:ext cx="378565" cy="259045"/>
    <xdr:sp macro="" textlink="">
      <xdr:nvSpPr>
        <xdr:cNvPr id="490" name="n_3mainValue【港湾・漁港】&#10;一人当たり有形固定資産（償却資産）額">
          <a:extLst>
            <a:ext uri="{FF2B5EF4-FFF2-40B4-BE49-F238E27FC236}">
              <a16:creationId xmlns:a16="http://schemas.microsoft.com/office/drawing/2014/main" id="{3B5724D5-92A0-43C2-8062-02A6B30F5A2C}"/>
            </a:ext>
          </a:extLst>
        </xdr:cNvPr>
        <xdr:cNvSpPr txBox="1"/>
      </xdr:nvSpPr>
      <xdr:spPr>
        <a:xfrm>
          <a:off x="7672017" y="18634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115517</xdr:colOff>
      <xdr:row>108</xdr:row>
      <xdr:rowOff>117994</xdr:rowOff>
    </xdr:from>
    <xdr:ext cx="378565" cy="259045"/>
    <xdr:sp macro="" textlink="">
      <xdr:nvSpPr>
        <xdr:cNvPr id="491" name="n_4mainValue【港湾・漁港】&#10;一人当たり有形固定資産（償却資産）額">
          <a:extLst>
            <a:ext uri="{FF2B5EF4-FFF2-40B4-BE49-F238E27FC236}">
              <a16:creationId xmlns:a16="http://schemas.microsoft.com/office/drawing/2014/main" id="{64085A97-F512-4F02-907C-580883A87D41}"/>
            </a:ext>
          </a:extLst>
        </xdr:cNvPr>
        <xdr:cNvSpPr txBox="1"/>
      </xdr:nvSpPr>
      <xdr:spPr>
        <a:xfrm>
          <a:off x="6783017" y="18634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FB05A6CE-60A0-4DF5-88B6-6B899D06585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39B477AC-D863-414D-82FD-BD7387109C6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040ADA6D-77DD-4109-9ABE-5964E3AF80C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211308C5-CF02-45AF-9702-D2F84ADE828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64F90BB6-9A53-4FC9-8A9F-955793CDCEB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515CCC24-957D-4D05-8B10-DE766774975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173B48C8-84C8-4573-8ADB-EF47F48BECE1}"/>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F5D570FA-CCB1-473C-A3D9-4DBCD6491C6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61ACDEC6-6104-4DC7-9FA5-B007E6B333F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2D14C98F-FA63-4EAA-97A5-15369FCE41B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54D07F23-8231-446C-98F0-8B915C6CD39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a:extLst>
            <a:ext uri="{FF2B5EF4-FFF2-40B4-BE49-F238E27FC236}">
              <a16:creationId xmlns:a16="http://schemas.microsoft.com/office/drawing/2014/main" id="{1822C08C-92E4-4BF5-BA9B-675D8BF3915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a:extLst>
            <a:ext uri="{FF2B5EF4-FFF2-40B4-BE49-F238E27FC236}">
              <a16:creationId xmlns:a16="http://schemas.microsoft.com/office/drawing/2014/main" id="{5CE9DC38-9E11-41AD-81B0-C96D8EC0DF9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a:extLst>
            <a:ext uri="{FF2B5EF4-FFF2-40B4-BE49-F238E27FC236}">
              <a16:creationId xmlns:a16="http://schemas.microsoft.com/office/drawing/2014/main" id="{FDAAD205-6060-4476-85AA-97778881F8F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a:extLst>
            <a:ext uri="{FF2B5EF4-FFF2-40B4-BE49-F238E27FC236}">
              <a16:creationId xmlns:a16="http://schemas.microsoft.com/office/drawing/2014/main" id="{45507493-6A1D-40A7-B28A-CA34B66A07F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a:extLst>
            <a:ext uri="{FF2B5EF4-FFF2-40B4-BE49-F238E27FC236}">
              <a16:creationId xmlns:a16="http://schemas.microsoft.com/office/drawing/2014/main" id="{12A1E076-5623-4B67-8AA7-FCA0380C07D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a:extLst>
            <a:ext uri="{FF2B5EF4-FFF2-40B4-BE49-F238E27FC236}">
              <a16:creationId xmlns:a16="http://schemas.microsoft.com/office/drawing/2014/main" id="{30635532-F885-4CD8-A57A-7DA1FA7F2DA2}"/>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a:extLst>
            <a:ext uri="{FF2B5EF4-FFF2-40B4-BE49-F238E27FC236}">
              <a16:creationId xmlns:a16="http://schemas.microsoft.com/office/drawing/2014/main" id="{588324B7-D2DF-4BA2-B63D-C545D82308F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a:extLst>
            <a:ext uri="{FF2B5EF4-FFF2-40B4-BE49-F238E27FC236}">
              <a16:creationId xmlns:a16="http://schemas.microsoft.com/office/drawing/2014/main" id="{357A3345-7885-485E-AC9C-55D6B36FB3BE}"/>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a:extLst>
            <a:ext uri="{FF2B5EF4-FFF2-40B4-BE49-F238E27FC236}">
              <a16:creationId xmlns:a16="http://schemas.microsoft.com/office/drawing/2014/main" id="{64CE05BE-DE85-41EF-998B-5342937F67DF}"/>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a:extLst>
            <a:ext uri="{FF2B5EF4-FFF2-40B4-BE49-F238E27FC236}">
              <a16:creationId xmlns:a16="http://schemas.microsoft.com/office/drawing/2014/main" id="{F0C6038D-3390-4CC7-968C-86ECEE8398B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a:extLst>
            <a:ext uri="{FF2B5EF4-FFF2-40B4-BE49-F238E27FC236}">
              <a16:creationId xmlns:a16="http://schemas.microsoft.com/office/drawing/2014/main" id="{CD56CE2F-EB9B-4F86-95D1-99AD184C168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a:extLst>
            <a:ext uri="{FF2B5EF4-FFF2-40B4-BE49-F238E27FC236}">
              <a16:creationId xmlns:a16="http://schemas.microsoft.com/office/drawing/2014/main" id="{C0AF5B25-BEB8-4F52-951F-5D104A3FB7A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F9F42858-11E4-4C9A-85D7-C760B5017BD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認定こども園・幼稚園・保育所】&#10;有形固定資産減価償却率グラフ枠">
          <a:extLst>
            <a:ext uri="{FF2B5EF4-FFF2-40B4-BE49-F238E27FC236}">
              <a16:creationId xmlns:a16="http://schemas.microsoft.com/office/drawing/2014/main" id="{D15C2802-4C26-4BEE-88CD-EA1C588E8ED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42</xdr:row>
      <xdr:rowOff>92528</xdr:rowOff>
    </xdr:to>
    <xdr:cxnSp macro="">
      <xdr:nvCxnSpPr>
        <xdr:cNvPr id="517" name="直線コネクタ 516">
          <a:extLst>
            <a:ext uri="{FF2B5EF4-FFF2-40B4-BE49-F238E27FC236}">
              <a16:creationId xmlns:a16="http://schemas.microsoft.com/office/drawing/2014/main" id="{FCFF46FC-4293-4D10-B527-616452BD0413}"/>
            </a:ext>
          </a:extLst>
        </xdr:cNvPr>
        <xdr:cNvCxnSpPr/>
      </xdr:nvCxnSpPr>
      <xdr:spPr>
        <a:xfrm flipV="1">
          <a:off x="16318864" y="5745480"/>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8" name="【認定こども園・幼稚園・保育所】&#10;有形固定資産減価償却率最小値テキスト">
          <a:extLst>
            <a:ext uri="{FF2B5EF4-FFF2-40B4-BE49-F238E27FC236}">
              <a16:creationId xmlns:a16="http://schemas.microsoft.com/office/drawing/2014/main" id="{D74A055E-E229-4279-88D4-30146340ACF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9" name="直線コネクタ 518">
          <a:extLst>
            <a:ext uri="{FF2B5EF4-FFF2-40B4-BE49-F238E27FC236}">
              <a16:creationId xmlns:a16="http://schemas.microsoft.com/office/drawing/2014/main" id="{E19D40A5-0416-49C3-86F6-1ECBF0F73592}"/>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340478" cy="259045"/>
    <xdr:sp macro="" textlink="">
      <xdr:nvSpPr>
        <xdr:cNvPr id="520" name="【認定こども園・幼稚園・保育所】&#10;有形固定資産減価償却率最大値テキスト">
          <a:extLst>
            <a:ext uri="{FF2B5EF4-FFF2-40B4-BE49-F238E27FC236}">
              <a16:creationId xmlns:a16="http://schemas.microsoft.com/office/drawing/2014/main" id="{38C574E2-DFE0-4627-A30A-34D7B91B2E7C}"/>
            </a:ext>
          </a:extLst>
        </xdr:cNvPr>
        <xdr:cNvSpPr txBox="1"/>
      </xdr:nvSpPr>
      <xdr:spPr>
        <a:xfrm>
          <a:off x="16357600" y="55207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521" name="直線コネクタ 520">
          <a:extLst>
            <a:ext uri="{FF2B5EF4-FFF2-40B4-BE49-F238E27FC236}">
              <a16:creationId xmlns:a16="http://schemas.microsoft.com/office/drawing/2014/main" id="{5E94B249-7112-46B3-AF19-C10042AA9073}"/>
            </a:ext>
          </a:extLst>
        </xdr:cNvPr>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522" name="【認定こども園・幼稚園・保育所】&#10;有形固定資産減価償却率平均値テキスト">
          <a:extLst>
            <a:ext uri="{FF2B5EF4-FFF2-40B4-BE49-F238E27FC236}">
              <a16:creationId xmlns:a16="http://schemas.microsoft.com/office/drawing/2014/main" id="{CE7EE710-591E-4264-A76D-4D4BF49B7273}"/>
            </a:ext>
          </a:extLst>
        </xdr:cNvPr>
        <xdr:cNvSpPr txBox="1"/>
      </xdr:nvSpPr>
      <xdr:spPr>
        <a:xfrm>
          <a:off x="16357600"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3" name="フローチャート: 判断 522">
          <a:extLst>
            <a:ext uri="{FF2B5EF4-FFF2-40B4-BE49-F238E27FC236}">
              <a16:creationId xmlns:a16="http://schemas.microsoft.com/office/drawing/2014/main" id="{ECAA53A1-7950-4293-BA9D-BB58E8FE45E7}"/>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107043</xdr:rowOff>
    </xdr:from>
    <xdr:to>
      <xdr:col>81</xdr:col>
      <xdr:colOff>101600</xdr:colOff>
      <xdr:row>39</xdr:row>
      <xdr:rowOff>37193</xdr:rowOff>
    </xdr:to>
    <xdr:sp macro="" textlink="">
      <xdr:nvSpPr>
        <xdr:cNvPr id="524" name="フローチャート: 判断 523">
          <a:extLst>
            <a:ext uri="{FF2B5EF4-FFF2-40B4-BE49-F238E27FC236}">
              <a16:creationId xmlns:a16="http://schemas.microsoft.com/office/drawing/2014/main" id="{7E8244D8-25DF-4F51-8EDB-B92B33FC3BAA}"/>
            </a:ext>
          </a:extLst>
        </xdr:cNvPr>
        <xdr:cNvSpPr/>
      </xdr:nvSpPr>
      <xdr:spPr>
        <a:xfrm>
          <a:off x="15430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36830</xdr:rowOff>
    </xdr:from>
    <xdr:to>
      <xdr:col>76</xdr:col>
      <xdr:colOff>165100</xdr:colOff>
      <xdr:row>38</xdr:row>
      <xdr:rowOff>138430</xdr:rowOff>
    </xdr:to>
    <xdr:sp macro="" textlink="">
      <xdr:nvSpPr>
        <xdr:cNvPr id="525" name="フローチャート: 判断 524">
          <a:extLst>
            <a:ext uri="{FF2B5EF4-FFF2-40B4-BE49-F238E27FC236}">
              <a16:creationId xmlns:a16="http://schemas.microsoft.com/office/drawing/2014/main" id="{A241BC6C-2618-4B10-BD77-449FE80A5B9B}"/>
            </a:ext>
          </a:extLst>
        </xdr:cNvPr>
        <xdr:cNvSpPr/>
      </xdr:nvSpPr>
      <xdr:spPr>
        <a:xfrm>
          <a:off x="14541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159294</xdr:rowOff>
    </xdr:from>
    <xdr:to>
      <xdr:col>72</xdr:col>
      <xdr:colOff>38100</xdr:colOff>
      <xdr:row>38</xdr:row>
      <xdr:rowOff>89444</xdr:rowOff>
    </xdr:to>
    <xdr:sp macro="" textlink="">
      <xdr:nvSpPr>
        <xdr:cNvPr id="526" name="フローチャート: 判断 525">
          <a:extLst>
            <a:ext uri="{FF2B5EF4-FFF2-40B4-BE49-F238E27FC236}">
              <a16:creationId xmlns:a16="http://schemas.microsoft.com/office/drawing/2014/main" id="{4757CD55-F6F1-4511-A8B6-83C8439AE329}"/>
            </a:ext>
          </a:extLst>
        </xdr:cNvPr>
        <xdr:cNvSpPr/>
      </xdr:nvSpPr>
      <xdr:spPr>
        <a:xfrm>
          <a:off x="13652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139700</xdr:rowOff>
    </xdr:from>
    <xdr:to>
      <xdr:col>67</xdr:col>
      <xdr:colOff>101600</xdr:colOff>
      <xdr:row>38</xdr:row>
      <xdr:rowOff>69850</xdr:rowOff>
    </xdr:to>
    <xdr:sp macro="" textlink="">
      <xdr:nvSpPr>
        <xdr:cNvPr id="527" name="フローチャート: 判断 526">
          <a:extLst>
            <a:ext uri="{FF2B5EF4-FFF2-40B4-BE49-F238E27FC236}">
              <a16:creationId xmlns:a16="http://schemas.microsoft.com/office/drawing/2014/main" id="{02A991B7-4216-4457-8559-30922457216F}"/>
            </a:ext>
          </a:extLst>
        </xdr:cNvPr>
        <xdr:cNvSpPr/>
      </xdr:nvSpPr>
      <xdr:spPr>
        <a:xfrm>
          <a:off x="12763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BB39F8C2-49FD-4FCB-8E26-59567975D29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2A4BD9A2-876B-4DF1-BEF0-4289737B7A2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DAFC8BDA-0FEE-46CF-9E4A-266FC6496D1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C276C2F0-2D7E-4D55-A0AE-96F63BC63FF8}"/>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2AA7C018-6AC0-4775-9A05-03432372F97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907</xdr:rowOff>
    </xdr:from>
    <xdr:to>
      <xdr:col>85</xdr:col>
      <xdr:colOff>177800</xdr:colOff>
      <xdr:row>41</xdr:row>
      <xdr:rowOff>102507</xdr:rowOff>
    </xdr:to>
    <xdr:sp macro="" textlink="">
      <xdr:nvSpPr>
        <xdr:cNvPr id="533" name="楕円 532">
          <a:extLst>
            <a:ext uri="{FF2B5EF4-FFF2-40B4-BE49-F238E27FC236}">
              <a16:creationId xmlns:a16="http://schemas.microsoft.com/office/drawing/2014/main" id="{8DDFCE24-24F5-4E59-A43D-EB5055FC8621}"/>
            </a:ext>
          </a:extLst>
        </xdr:cNvPr>
        <xdr:cNvSpPr/>
      </xdr:nvSpPr>
      <xdr:spPr>
        <a:xfrm>
          <a:off x="16268700" y="703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150784</xdr:rowOff>
    </xdr:from>
    <xdr:ext cx="405111" cy="259045"/>
    <xdr:sp macro="" textlink="">
      <xdr:nvSpPr>
        <xdr:cNvPr id="534" name="【認定こども園・幼稚園・保育所】&#10;有形固定資産減価償却率該当値テキスト">
          <a:extLst>
            <a:ext uri="{FF2B5EF4-FFF2-40B4-BE49-F238E27FC236}">
              <a16:creationId xmlns:a16="http://schemas.microsoft.com/office/drawing/2014/main" id="{F80D4193-C479-4A7D-8396-24ACC3F4A365}"/>
            </a:ext>
          </a:extLst>
        </xdr:cNvPr>
        <xdr:cNvSpPr txBox="1"/>
      </xdr:nvSpPr>
      <xdr:spPr>
        <a:xfrm>
          <a:off x="16357600"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149497</xdr:rowOff>
    </xdr:from>
    <xdr:to>
      <xdr:col>81</xdr:col>
      <xdr:colOff>101600</xdr:colOff>
      <xdr:row>41</xdr:row>
      <xdr:rowOff>79647</xdr:rowOff>
    </xdr:to>
    <xdr:sp macro="" textlink="">
      <xdr:nvSpPr>
        <xdr:cNvPr id="535" name="楕円 534">
          <a:extLst>
            <a:ext uri="{FF2B5EF4-FFF2-40B4-BE49-F238E27FC236}">
              <a16:creationId xmlns:a16="http://schemas.microsoft.com/office/drawing/2014/main" id="{2B8C58CA-997C-4AAC-92B6-DE0A00278903}"/>
            </a:ext>
          </a:extLst>
        </xdr:cNvPr>
        <xdr:cNvSpPr/>
      </xdr:nvSpPr>
      <xdr:spPr>
        <a:xfrm>
          <a:off x="15430500" y="70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28847</xdr:rowOff>
    </xdr:from>
    <xdr:to>
      <xdr:col>85</xdr:col>
      <xdr:colOff>127000</xdr:colOff>
      <xdr:row>41</xdr:row>
      <xdr:rowOff>51707</xdr:rowOff>
    </xdr:to>
    <xdr:cxnSp macro="">
      <xdr:nvCxnSpPr>
        <xdr:cNvPr id="536" name="直線コネクタ 535">
          <a:extLst>
            <a:ext uri="{FF2B5EF4-FFF2-40B4-BE49-F238E27FC236}">
              <a16:creationId xmlns:a16="http://schemas.microsoft.com/office/drawing/2014/main" id="{C3583830-CE82-4B89-AA9B-857566B156E9}"/>
            </a:ext>
          </a:extLst>
        </xdr:cNvPr>
        <xdr:cNvCxnSpPr/>
      </xdr:nvCxnSpPr>
      <xdr:spPr>
        <a:xfrm>
          <a:off x="15481300" y="705829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121738</xdr:rowOff>
    </xdr:from>
    <xdr:to>
      <xdr:col>76</xdr:col>
      <xdr:colOff>165100</xdr:colOff>
      <xdr:row>41</xdr:row>
      <xdr:rowOff>51888</xdr:rowOff>
    </xdr:to>
    <xdr:sp macro="" textlink="">
      <xdr:nvSpPr>
        <xdr:cNvPr id="537" name="楕円 536">
          <a:extLst>
            <a:ext uri="{FF2B5EF4-FFF2-40B4-BE49-F238E27FC236}">
              <a16:creationId xmlns:a16="http://schemas.microsoft.com/office/drawing/2014/main" id="{262D9138-356F-4A25-A2ED-1D40DD965965}"/>
            </a:ext>
          </a:extLst>
        </xdr:cNvPr>
        <xdr:cNvSpPr/>
      </xdr:nvSpPr>
      <xdr:spPr>
        <a:xfrm>
          <a:off x="14541500" y="697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1088</xdr:rowOff>
    </xdr:from>
    <xdr:to>
      <xdr:col>81</xdr:col>
      <xdr:colOff>50800</xdr:colOff>
      <xdr:row>41</xdr:row>
      <xdr:rowOff>28847</xdr:rowOff>
    </xdr:to>
    <xdr:cxnSp macro="">
      <xdr:nvCxnSpPr>
        <xdr:cNvPr id="538" name="直線コネクタ 537">
          <a:extLst>
            <a:ext uri="{FF2B5EF4-FFF2-40B4-BE49-F238E27FC236}">
              <a16:creationId xmlns:a16="http://schemas.microsoft.com/office/drawing/2014/main" id="{559D11CC-5974-4823-B5DE-B9BD72B3EDCB}"/>
            </a:ext>
          </a:extLst>
        </xdr:cNvPr>
        <xdr:cNvCxnSpPr/>
      </xdr:nvCxnSpPr>
      <xdr:spPr>
        <a:xfrm>
          <a:off x="14592300" y="7030538"/>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92347</xdr:rowOff>
    </xdr:from>
    <xdr:to>
      <xdr:col>72</xdr:col>
      <xdr:colOff>38100</xdr:colOff>
      <xdr:row>39</xdr:row>
      <xdr:rowOff>22497</xdr:rowOff>
    </xdr:to>
    <xdr:sp macro="" textlink="">
      <xdr:nvSpPr>
        <xdr:cNvPr id="539" name="楕円 538">
          <a:extLst>
            <a:ext uri="{FF2B5EF4-FFF2-40B4-BE49-F238E27FC236}">
              <a16:creationId xmlns:a16="http://schemas.microsoft.com/office/drawing/2014/main" id="{7A30EDE0-F865-46DD-97FB-815DEF52E44D}"/>
            </a:ext>
          </a:extLst>
        </xdr:cNvPr>
        <xdr:cNvSpPr/>
      </xdr:nvSpPr>
      <xdr:spPr>
        <a:xfrm>
          <a:off x="136525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143147</xdr:rowOff>
    </xdr:from>
    <xdr:to>
      <xdr:col>76</xdr:col>
      <xdr:colOff>114300</xdr:colOff>
      <xdr:row>41</xdr:row>
      <xdr:rowOff>1088</xdr:rowOff>
    </xdr:to>
    <xdr:cxnSp macro="">
      <xdr:nvCxnSpPr>
        <xdr:cNvPr id="540" name="直線コネクタ 539">
          <a:extLst>
            <a:ext uri="{FF2B5EF4-FFF2-40B4-BE49-F238E27FC236}">
              <a16:creationId xmlns:a16="http://schemas.microsoft.com/office/drawing/2014/main" id="{AD835FC8-137A-4D3D-AB6C-73F5F59DF0D3}"/>
            </a:ext>
          </a:extLst>
        </xdr:cNvPr>
        <xdr:cNvCxnSpPr/>
      </xdr:nvCxnSpPr>
      <xdr:spPr>
        <a:xfrm>
          <a:off x="13703300" y="6658247"/>
          <a:ext cx="889000" cy="37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93980</xdr:rowOff>
    </xdr:from>
    <xdr:to>
      <xdr:col>67</xdr:col>
      <xdr:colOff>101600</xdr:colOff>
      <xdr:row>41</xdr:row>
      <xdr:rowOff>24130</xdr:rowOff>
    </xdr:to>
    <xdr:sp macro="" textlink="">
      <xdr:nvSpPr>
        <xdr:cNvPr id="541" name="楕円 540">
          <a:extLst>
            <a:ext uri="{FF2B5EF4-FFF2-40B4-BE49-F238E27FC236}">
              <a16:creationId xmlns:a16="http://schemas.microsoft.com/office/drawing/2014/main" id="{05865646-4CA2-41EC-A09B-ACAB7B6FDD6B}"/>
            </a:ext>
          </a:extLst>
        </xdr:cNvPr>
        <xdr:cNvSpPr/>
      </xdr:nvSpPr>
      <xdr:spPr>
        <a:xfrm>
          <a:off x="12763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143147</xdr:rowOff>
    </xdr:from>
    <xdr:to>
      <xdr:col>71</xdr:col>
      <xdr:colOff>177800</xdr:colOff>
      <xdr:row>40</xdr:row>
      <xdr:rowOff>144780</xdr:rowOff>
    </xdr:to>
    <xdr:cxnSp macro="">
      <xdr:nvCxnSpPr>
        <xdr:cNvPr id="542" name="直線コネクタ 541">
          <a:extLst>
            <a:ext uri="{FF2B5EF4-FFF2-40B4-BE49-F238E27FC236}">
              <a16:creationId xmlns:a16="http://schemas.microsoft.com/office/drawing/2014/main" id="{14363A92-47FD-4595-B17A-03B6C52EC04B}"/>
            </a:ext>
          </a:extLst>
        </xdr:cNvPr>
        <xdr:cNvCxnSpPr/>
      </xdr:nvCxnSpPr>
      <xdr:spPr>
        <a:xfrm flipV="1">
          <a:off x="12814300" y="6658247"/>
          <a:ext cx="889000" cy="34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53720</xdr:rowOff>
    </xdr:from>
    <xdr:ext cx="405111" cy="259045"/>
    <xdr:sp macro="" textlink="">
      <xdr:nvSpPr>
        <xdr:cNvPr id="543" name="n_1aveValue【認定こども園・幼稚園・保育所】&#10;有形固定資産減価償却率">
          <a:extLst>
            <a:ext uri="{FF2B5EF4-FFF2-40B4-BE49-F238E27FC236}">
              <a16:creationId xmlns:a16="http://schemas.microsoft.com/office/drawing/2014/main" id="{87B2E5BE-0407-469B-A724-0BE8BE9113A7}"/>
            </a:ext>
          </a:extLst>
        </xdr:cNvPr>
        <xdr:cNvSpPr txBox="1"/>
      </xdr:nvSpPr>
      <xdr:spPr>
        <a:xfrm>
          <a:off x="152660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154957</xdr:rowOff>
    </xdr:from>
    <xdr:ext cx="405111" cy="259045"/>
    <xdr:sp macro="" textlink="">
      <xdr:nvSpPr>
        <xdr:cNvPr id="544" name="n_2aveValue【認定こども園・幼稚園・保育所】&#10;有形固定資産減価償却率">
          <a:extLst>
            <a:ext uri="{FF2B5EF4-FFF2-40B4-BE49-F238E27FC236}">
              <a16:creationId xmlns:a16="http://schemas.microsoft.com/office/drawing/2014/main" id="{1D361844-B705-46C9-B4CF-CF8344AF8CBF}"/>
            </a:ext>
          </a:extLst>
        </xdr:cNvPr>
        <xdr:cNvSpPr txBox="1"/>
      </xdr:nvSpPr>
      <xdr:spPr>
        <a:xfrm>
          <a:off x="14389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105971</xdr:rowOff>
    </xdr:from>
    <xdr:ext cx="405111" cy="259045"/>
    <xdr:sp macro="" textlink="">
      <xdr:nvSpPr>
        <xdr:cNvPr id="545" name="n_3aveValue【認定こども園・幼稚園・保育所】&#10;有形固定資産減価償却率">
          <a:extLst>
            <a:ext uri="{FF2B5EF4-FFF2-40B4-BE49-F238E27FC236}">
              <a16:creationId xmlns:a16="http://schemas.microsoft.com/office/drawing/2014/main" id="{DB2CE229-B32E-488B-A4D3-07E246EE0F5D}"/>
            </a:ext>
          </a:extLst>
        </xdr:cNvPr>
        <xdr:cNvSpPr txBox="1"/>
      </xdr:nvSpPr>
      <xdr:spPr>
        <a:xfrm>
          <a:off x="135007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86377</xdr:rowOff>
    </xdr:from>
    <xdr:ext cx="405111" cy="259045"/>
    <xdr:sp macro="" textlink="">
      <xdr:nvSpPr>
        <xdr:cNvPr id="546" name="n_4aveValue【認定こども園・幼稚園・保育所】&#10;有形固定資産減価償却率">
          <a:extLst>
            <a:ext uri="{FF2B5EF4-FFF2-40B4-BE49-F238E27FC236}">
              <a16:creationId xmlns:a16="http://schemas.microsoft.com/office/drawing/2014/main" id="{D54A53A5-AA7A-43FC-9411-7651A2C43680}"/>
            </a:ext>
          </a:extLst>
        </xdr:cNvPr>
        <xdr:cNvSpPr txBox="1"/>
      </xdr:nvSpPr>
      <xdr:spPr>
        <a:xfrm>
          <a:off x="12611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70774</xdr:rowOff>
    </xdr:from>
    <xdr:ext cx="405111" cy="259045"/>
    <xdr:sp macro="" textlink="">
      <xdr:nvSpPr>
        <xdr:cNvPr id="547" name="n_1mainValue【認定こども園・幼稚園・保育所】&#10;有形固定資産減価償却率">
          <a:extLst>
            <a:ext uri="{FF2B5EF4-FFF2-40B4-BE49-F238E27FC236}">
              <a16:creationId xmlns:a16="http://schemas.microsoft.com/office/drawing/2014/main" id="{DB46C560-23A9-4BBB-9B97-E34D267CE7E8}"/>
            </a:ext>
          </a:extLst>
        </xdr:cNvPr>
        <xdr:cNvSpPr txBox="1"/>
      </xdr:nvSpPr>
      <xdr:spPr>
        <a:xfrm>
          <a:off x="15266044" y="7100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43015</xdr:rowOff>
    </xdr:from>
    <xdr:ext cx="405111" cy="259045"/>
    <xdr:sp macro="" textlink="">
      <xdr:nvSpPr>
        <xdr:cNvPr id="548" name="n_2mainValue【認定こども園・幼稚園・保育所】&#10;有形固定資産減価償却率">
          <a:extLst>
            <a:ext uri="{FF2B5EF4-FFF2-40B4-BE49-F238E27FC236}">
              <a16:creationId xmlns:a16="http://schemas.microsoft.com/office/drawing/2014/main" id="{9EBEB31A-DC6B-43D3-A371-31C5521A016D}"/>
            </a:ext>
          </a:extLst>
        </xdr:cNvPr>
        <xdr:cNvSpPr txBox="1"/>
      </xdr:nvSpPr>
      <xdr:spPr>
        <a:xfrm>
          <a:off x="14389744" y="707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13624</xdr:rowOff>
    </xdr:from>
    <xdr:ext cx="405111" cy="259045"/>
    <xdr:sp macro="" textlink="">
      <xdr:nvSpPr>
        <xdr:cNvPr id="549" name="n_3mainValue【認定こども園・幼稚園・保育所】&#10;有形固定資産減価償却率">
          <a:extLst>
            <a:ext uri="{FF2B5EF4-FFF2-40B4-BE49-F238E27FC236}">
              <a16:creationId xmlns:a16="http://schemas.microsoft.com/office/drawing/2014/main" id="{82226B7E-6982-446C-93CE-75C97C261804}"/>
            </a:ext>
          </a:extLst>
        </xdr:cNvPr>
        <xdr:cNvSpPr txBox="1"/>
      </xdr:nvSpPr>
      <xdr:spPr>
        <a:xfrm>
          <a:off x="13500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15257</xdr:rowOff>
    </xdr:from>
    <xdr:ext cx="405111" cy="259045"/>
    <xdr:sp macro="" textlink="">
      <xdr:nvSpPr>
        <xdr:cNvPr id="550" name="n_4mainValue【認定こども園・幼稚園・保育所】&#10;有形固定資産減価償却率">
          <a:extLst>
            <a:ext uri="{FF2B5EF4-FFF2-40B4-BE49-F238E27FC236}">
              <a16:creationId xmlns:a16="http://schemas.microsoft.com/office/drawing/2014/main" id="{9235A8A5-487F-4FD8-A647-9992D678311E}"/>
            </a:ext>
          </a:extLst>
        </xdr:cNvPr>
        <xdr:cNvSpPr txBox="1"/>
      </xdr:nvSpPr>
      <xdr:spPr>
        <a:xfrm>
          <a:off x="126117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67CF33C8-1162-46B6-8F4F-1CEE1995C40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AFA97212-0A06-4367-99B2-9F2E359743C8}"/>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9545B5A3-0795-4D3A-8338-09FF7413284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BBA67F3C-1F71-481F-B5EC-8D4D88EBF34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05B90947-8211-4C28-93DE-4B87E81F5FE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2838A297-AE51-49D7-9683-EA629CAF699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0D0CD669-7FDA-4C8A-ADEE-E7EBE0E4AB8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C82B6B9F-6A07-47B4-9804-902186E3746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C1C663D5-BF71-4176-926A-7E9F227A62C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47F90D32-2C1C-4DDF-BBD5-9C49459BD60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AEEA4C25-4A35-40A9-B44C-C32305FE6F55}"/>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2" name="テキスト ボックス 561">
          <a:extLst>
            <a:ext uri="{FF2B5EF4-FFF2-40B4-BE49-F238E27FC236}">
              <a16:creationId xmlns:a16="http://schemas.microsoft.com/office/drawing/2014/main" id="{BBA5CC06-1EF4-4D59-ABDC-DD73B95AFF3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1F3F98B2-3CAF-4F3F-A60F-356C20735C8E}"/>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4" name="テキスト ボックス 563">
          <a:extLst>
            <a:ext uri="{FF2B5EF4-FFF2-40B4-BE49-F238E27FC236}">
              <a16:creationId xmlns:a16="http://schemas.microsoft.com/office/drawing/2014/main" id="{55ABD744-33AD-4B76-8300-96AED69E95F9}"/>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A38B1C72-3BC7-49C1-B517-D15571BB499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6" name="テキスト ボックス 565">
          <a:extLst>
            <a:ext uri="{FF2B5EF4-FFF2-40B4-BE49-F238E27FC236}">
              <a16:creationId xmlns:a16="http://schemas.microsoft.com/office/drawing/2014/main" id="{FF9C13EB-39FB-468C-A66B-34F8EA5FC679}"/>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BF4FFE34-2693-44F0-B2DF-C12046A997E9}"/>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8" name="テキスト ボックス 567">
          <a:extLst>
            <a:ext uri="{FF2B5EF4-FFF2-40B4-BE49-F238E27FC236}">
              <a16:creationId xmlns:a16="http://schemas.microsoft.com/office/drawing/2014/main" id="{19296C42-C616-463D-8F75-8C20B87AFA5B}"/>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039C7E32-0FF3-424C-A296-A239623CF04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0" name="テキスト ボックス 569">
          <a:extLst>
            <a:ext uri="{FF2B5EF4-FFF2-40B4-BE49-F238E27FC236}">
              <a16:creationId xmlns:a16="http://schemas.microsoft.com/office/drawing/2014/main" id="{287529AC-3C1B-4785-9321-E76F2D71CD34}"/>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6E768414-3D01-46E0-81FE-B469D4D7E99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2" name="テキスト ボックス 571">
          <a:extLst>
            <a:ext uri="{FF2B5EF4-FFF2-40B4-BE49-F238E27FC236}">
              <a16:creationId xmlns:a16="http://schemas.microsoft.com/office/drawing/2014/main" id="{D709FA5B-9806-4E5B-ACE6-F4F12908A77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認定こども園・幼稚園・保育所】&#10;一人当たり面積グラフ枠">
          <a:extLst>
            <a:ext uri="{FF2B5EF4-FFF2-40B4-BE49-F238E27FC236}">
              <a16:creationId xmlns:a16="http://schemas.microsoft.com/office/drawing/2014/main" id="{DF39106F-69E5-4C72-B4CB-2884764D133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109220</xdr:rowOff>
    </xdr:from>
    <xdr:to>
      <xdr:col>116</xdr:col>
      <xdr:colOff>62864</xdr:colOff>
      <xdr:row>42</xdr:row>
      <xdr:rowOff>11430</xdr:rowOff>
    </xdr:to>
    <xdr:cxnSp macro="">
      <xdr:nvCxnSpPr>
        <xdr:cNvPr id="574" name="直線コネクタ 573">
          <a:extLst>
            <a:ext uri="{FF2B5EF4-FFF2-40B4-BE49-F238E27FC236}">
              <a16:creationId xmlns:a16="http://schemas.microsoft.com/office/drawing/2014/main" id="{2E52C02C-46BE-47BB-A465-A94A700CC5BF}"/>
            </a:ext>
          </a:extLst>
        </xdr:cNvPr>
        <xdr:cNvCxnSpPr/>
      </xdr:nvCxnSpPr>
      <xdr:spPr>
        <a:xfrm flipV="1">
          <a:off x="22160864" y="576707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575" name="【認定こども園・幼稚園・保育所】&#10;一人当たり面積最小値テキスト">
          <a:extLst>
            <a:ext uri="{FF2B5EF4-FFF2-40B4-BE49-F238E27FC236}">
              <a16:creationId xmlns:a16="http://schemas.microsoft.com/office/drawing/2014/main" id="{0434F072-8AA5-4262-B63E-9E4B37144C9C}"/>
            </a:ext>
          </a:extLst>
        </xdr:cNvPr>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576" name="直線コネクタ 575">
          <a:extLst>
            <a:ext uri="{FF2B5EF4-FFF2-40B4-BE49-F238E27FC236}">
              <a16:creationId xmlns:a16="http://schemas.microsoft.com/office/drawing/2014/main" id="{9BEA8789-C098-4C46-941F-26F37256EEFC}"/>
            </a:ext>
          </a:extLst>
        </xdr:cNvPr>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55897</xdr:rowOff>
    </xdr:from>
    <xdr:ext cx="469744" cy="259045"/>
    <xdr:sp macro="" textlink="">
      <xdr:nvSpPr>
        <xdr:cNvPr id="577" name="【認定こども園・幼稚園・保育所】&#10;一人当たり面積最大値テキスト">
          <a:extLst>
            <a:ext uri="{FF2B5EF4-FFF2-40B4-BE49-F238E27FC236}">
              <a16:creationId xmlns:a16="http://schemas.microsoft.com/office/drawing/2014/main" id="{EA9A0837-0062-451C-AF15-D0D557B09D36}"/>
            </a:ext>
          </a:extLst>
        </xdr:cNvPr>
        <xdr:cNvSpPr txBox="1"/>
      </xdr:nvSpPr>
      <xdr:spPr>
        <a:xfrm>
          <a:off x="22199600" y="55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109220</xdr:rowOff>
    </xdr:from>
    <xdr:to>
      <xdr:col>116</xdr:col>
      <xdr:colOff>152400</xdr:colOff>
      <xdr:row>33</xdr:row>
      <xdr:rowOff>109220</xdr:rowOff>
    </xdr:to>
    <xdr:cxnSp macro="">
      <xdr:nvCxnSpPr>
        <xdr:cNvPr id="578" name="直線コネクタ 577">
          <a:extLst>
            <a:ext uri="{FF2B5EF4-FFF2-40B4-BE49-F238E27FC236}">
              <a16:creationId xmlns:a16="http://schemas.microsoft.com/office/drawing/2014/main" id="{EDF02F43-2C8B-4B39-BBC5-28DB2265A9B3}"/>
            </a:ext>
          </a:extLst>
        </xdr:cNvPr>
        <xdr:cNvCxnSpPr/>
      </xdr:nvCxnSpPr>
      <xdr:spPr>
        <a:xfrm>
          <a:off x="22072600" y="57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579" name="【認定こども園・幼稚園・保育所】&#10;一人当たり面積平均値テキスト">
          <a:extLst>
            <a:ext uri="{FF2B5EF4-FFF2-40B4-BE49-F238E27FC236}">
              <a16:creationId xmlns:a16="http://schemas.microsoft.com/office/drawing/2014/main" id="{1D2E1670-4DAF-46D5-AFE3-ED527D8738EF}"/>
            </a:ext>
          </a:extLst>
        </xdr:cNvPr>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580" name="フローチャート: 判断 579">
          <a:extLst>
            <a:ext uri="{FF2B5EF4-FFF2-40B4-BE49-F238E27FC236}">
              <a16:creationId xmlns:a16="http://schemas.microsoft.com/office/drawing/2014/main" id="{1ED2E4A3-4688-48E9-83E5-4CCA282426A2}"/>
            </a:ext>
          </a:extLst>
        </xdr:cNvPr>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24130</xdr:rowOff>
    </xdr:from>
    <xdr:to>
      <xdr:col>112</xdr:col>
      <xdr:colOff>38100</xdr:colOff>
      <xdr:row>40</xdr:row>
      <xdr:rowOff>125730</xdr:rowOff>
    </xdr:to>
    <xdr:sp macro="" textlink="">
      <xdr:nvSpPr>
        <xdr:cNvPr id="581" name="フローチャート: 判断 580">
          <a:extLst>
            <a:ext uri="{FF2B5EF4-FFF2-40B4-BE49-F238E27FC236}">
              <a16:creationId xmlns:a16="http://schemas.microsoft.com/office/drawing/2014/main" id="{C78C4FC4-107D-4689-B595-20E9D6B64D3F}"/>
            </a:ext>
          </a:extLst>
        </xdr:cNvPr>
        <xdr:cNvSpPr/>
      </xdr:nvSpPr>
      <xdr:spPr>
        <a:xfrm>
          <a:off x="21272500" y="688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64770</xdr:rowOff>
    </xdr:from>
    <xdr:to>
      <xdr:col>107</xdr:col>
      <xdr:colOff>101600</xdr:colOff>
      <xdr:row>40</xdr:row>
      <xdr:rowOff>166370</xdr:rowOff>
    </xdr:to>
    <xdr:sp macro="" textlink="">
      <xdr:nvSpPr>
        <xdr:cNvPr id="582" name="フローチャート: 判断 581">
          <a:extLst>
            <a:ext uri="{FF2B5EF4-FFF2-40B4-BE49-F238E27FC236}">
              <a16:creationId xmlns:a16="http://schemas.microsoft.com/office/drawing/2014/main" id="{E08E36AB-C8BF-497E-A93A-44DC4C41488F}"/>
            </a:ext>
          </a:extLst>
        </xdr:cNvPr>
        <xdr:cNvSpPr/>
      </xdr:nvSpPr>
      <xdr:spPr>
        <a:xfrm>
          <a:off x="20383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59690</xdr:rowOff>
    </xdr:from>
    <xdr:to>
      <xdr:col>102</xdr:col>
      <xdr:colOff>165100</xdr:colOff>
      <xdr:row>40</xdr:row>
      <xdr:rowOff>161290</xdr:rowOff>
    </xdr:to>
    <xdr:sp macro="" textlink="">
      <xdr:nvSpPr>
        <xdr:cNvPr id="583" name="フローチャート: 判断 582">
          <a:extLst>
            <a:ext uri="{FF2B5EF4-FFF2-40B4-BE49-F238E27FC236}">
              <a16:creationId xmlns:a16="http://schemas.microsoft.com/office/drawing/2014/main" id="{69D3A015-6141-4561-A175-DD000650FAA3}"/>
            </a:ext>
          </a:extLst>
        </xdr:cNvPr>
        <xdr:cNvSpPr/>
      </xdr:nvSpPr>
      <xdr:spPr>
        <a:xfrm>
          <a:off x="19494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48260</xdr:rowOff>
    </xdr:from>
    <xdr:to>
      <xdr:col>98</xdr:col>
      <xdr:colOff>38100</xdr:colOff>
      <xdr:row>40</xdr:row>
      <xdr:rowOff>149860</xdr:rowOff>
    </xdr:to>
    <xdr:sp macro="" textlink="">
      <xdr:nvSpPr>
        <xdr:cNvPr id="584" name="フローチャート: 判断 583">
          <a:extLst>
            <a:ext uri="{FF2B5EF4-FFF2-40B4-BE49-F238E27FC236}">
              <a16:creationId xmlns:a16="http://schemas.microsoft.com/office/drawing/2014/main" id="{7258432D-43C9-4F3C-BEBA-8B7E891E7B79}"/>
            </a:ext>
          </a:extLst>
        </xdr:cNvPr>
        <xdr:cNvSpPr/>
      </xdr:nvSpPr>
      <xdr:spPr>
        <a:xfrm>
          <a:off x="18605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D0781888-02C6-47F1-AF03-60D53AC5723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32E0A11C-90D8-419E-8A24-8BC2580EAB6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24BBFE4C-65C2-4707-98E6-AAF43A62355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205DC9B7-D2FD-41E6-B66B-DE5B44C7607B}"/>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A275B1A1-FE78-451A-8D17-1BEE79D367F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81280</xdr:rowOff>
    </xdr:from>
    <xdr:to>
      <xdr:col>116</xdr:col>
      <xdr:colOff>114300</xdr:colOff>
      <xdr:row>41</xdr:row>
      <xdr:rowOff>11430</xdr:rowOff>
    </xdr:to>
    <xdr:sp macro="" textlink="">
      <xdr:nvSpPr>
        <xdr:cNvPr id="590" name="楕円 589">
          <a:extLst>
            <a:ext uri="{FF2B5EF4-FFF2-40B4-BE49-F238E27FC236}">
              <a16:creationId xmlns:a16="http://schemas.microsoft.com/office/drawing/2014/main" id="{00FAEAF9-B166-4AD4-8AC6-0BEC327B2E8A}"/>
            </a:ext>
          </a:extLst>
        </xdr:cNvPr>
        <xdr:cNvSpPr/>
      </xdr:nvSpPr>
      <xdr:spPr>
        <a:xfrm>
          <a:off x="22110700" y="693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59707</xdr:rowOff>
    </xdr:from>
    <xdr:ext cx="469744" cy="259045"/>
    <xdr:sp macro="" textlink="">
      <xdr:nvSpPr>
        <xdr:cNvPr id="591" name="【認定こども園・幼稚園・保育所】&#10;一人当たり面積該当値テキスト">
          <a:extLst>
            <a:ext uri="{FF2B5EF4-FFF2-40B4-BE49-F238E27FC236}">
              <a16:creationId xmlns:a16="http://schemas.microsoft.com/office/drawing/2014/main" id="{BD82C389-EDD2-47D8-9995-87A861006841}"/>
            </a:ext>
          </a:extLst>
        </xdr:cNvPr>
        <xdr:cNvSpPr txBox="1"/>
      </xdr:nvSpPr>
      <xdr:spPr>
        <a:xfrm>
          <a:off x="22199600" y="691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87630</xdr:rowOff>
    </xdr:from>
    <xdr:to>
      <xdr:col>112</xdr:col>
      <xdr:colOff>38100</xdr:colOff>
      <xdr:row>41</xdr:row>
      <xdr:rowOff>17780</xdr:rowOff>
    </xdr:to>
    <xdr:sp macro="" textlink="">
      <xdr:nvSpPr>
        <xdr:cNvPr id="592" name="楕円 591">
          <a:extLst>
            <a:ext uri="{FF2B5EF4-FFF2-40B4-BE49-F238E27FC236}">
              <a16:creationId xmlns:a16="http://schemas.microsoft.com/office/drawing/2014/main" id="{F8123F99-CD3F-4135-891A-06E74592A99B}"/>
            </a:ext>
          </a:extLst>
        </xdr:cNvPr>
        <xdr:cNvSpPr/>
      </xdr:nvSpPr>
      <xdr:spPr>
        <a:xfrm>
          <a:off x="21272500" y="69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132080</xdr:rowOff>
    </xdr:from>
    <xdr:to>
      <xdr:col>116</xdr:col>
      <xdr:colOff>63500</xdr:colOff>
      <xdr:row>40</xdr:row>
      <xdr:rowOff>138430</xdr:rowOff>
    </xdr:to>
    <xdr:cxnSp macro="">
      <xdr:nvCxnSpPr>
        <xdr:cNvPr id="593" name="直線コネクタ 592">
          <a:extLst>
            <a:ext uri="{FF2B5EF4-FFF2-40B4-BE49-F238E27FC236}">
              <a16:creationId xmlns:a16="http://schemas.microsoft.com/office/drawing/2014/main" id="{6E54E9EF-8908-4314-9E9F-71EF6AA8B067}"/>
            </a:ext>
          </a:extLst>
        </xdr:cNvPr>
        <xdr:cNvCxnSpPr/>
      </xdr:nvCxnSpPr>
      <xdr:spPr>
        <a:xfrm flipV="1">
          <a:off x="21323300" y="699008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93980</xdr:rowOff>
    </xdr:from>
    <xdr:to>
      <xdr:col>107</xdr:col>
      <xdr:colOff>101600</xdr:colOff>
      <xdr:row>41</xdr:row>
      <xdr:rowOff>24130</xdr:rowOff>
    </xdr:to>
    <xdr:sp macro="" textlink="">
      <xdr:nvSpPr>
        <xdr:cNvPr id="594" name="楕円 593">
          <a:extLst>
            <a:ext uri="{FF2B5EF4-FFF2-40B4-BE49-F238E27FC236}">
              <a16:creationId xmlns:a16="http://schemas.microsoft.com/office/drawing/2014/main" id="{E9371B78-6013-4AB0-8498-BA42B46DE9A4}"/>
            </a:ext>
          </a:extLst>
        </xdr:cNvPr>
        <xdr:cNvSpPr/>
      </xdr:nvSpPr>
      <xdr:spPr>
        <a:xfrm>
          <a:off x="20383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138430</xdr:rowOff>
    </xdr:from>
    <xdr:to>
      <xdr:col>111</xdr:col>
      <xdr:colOff>177800</xdr:colOff>
      <xdr:row>40</xdr:row>
      <xdr:rowOff>144780</xdr:rowOff>
    </xdr:to>
    <xdr:cxnSp macro="">
      <xdr:nvCxnSpPr>
        <xdr:cNvPr id="595" name="直線コネクタ 594">
          <a:extLst>
            <a:ext uri="{FF2B5EF4-FFF2-40B4-BE49-F238E27FC236}">
              <a16:creationId xmlns:a16="http://schemas.microsoft.com/office/drawing/2014/main" id="{1186EA02-E0BB-4B1F-B8AC-E79D050D4200}"/>
            </a:ext>
          </a:extLst>
        </xdr:cNvPr>
        <xdr:cNvCxnSpPr/>
      </xdr:nvCxnSpPr>
      <xdr:spPr>
        <a:xfrm flipV="1">
          <a:off x="20434300" y="699643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100330</xdr:rowOff>
    </xdr:from>
    <xdr:to>
      <xdr:col>102</xdr:col>
      <xdr:colOff>165100</xdr:colOff>
      <xdr:row>41</xdr:row>
      <xdr:rowOff>30480</xdr:rowOff>
    </xdr:to>
    <xdr:sp macro="" textlink="">
      <xdr:nvSpPr>
        <xdr:cNvPr id="596" name="楕円 595">
          <a:extLst>
            <a:ext uri="{FF2B5EF4-FFF2-40B4-BE49-F238E27FC236}">
              <a16:creationId xmlns:a16="http://schemas.microsoft.com/office/drawing/2014/main" id="{055E936E-51FD-43C3-9B37-4B3FADA23751}"/>
            </a:ext>
          </a:extLst>
        </xdr:cNvPr>
        <xdr:cNvSpPr/>
      </xdr:nvSpPr>
      <xdr:spPr>
        <a:xfrm>
          <a:off x="19494500" y="695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144780</xdr:rowOff>
    </xdr:from>
    <xdr:to>
      <xdr:col>107</xdr:col>
      <xdr:colOff>50800</xdr:colOff>
      <xdr:row>40</xdr:row>
      <xdr:rowOff>151130</xdr:rowOff>
    </xdr:to>
    <xdr:cxnSp macro="">
      <xdr:nvCxnSpPr>
        <xdr:cNvPr id="597" name="直線コネクタ 596">
          <a:extLst>
            <a:ext uri="{FF2B5EF4-FFF2-40B4-BE49-F238E27FC236}">
              <a16:creationId xmlns:a16="http://schemas.microsoft.com/office/drawing/2014/main" id="{33435EB7-B0B0-4EB1-8B66-81C4EB06675E}"/>
            </a:ext>
          </a:extLst>
        </xdr:cNvPr>
        <xdr:cNvCxnSpPr/>
      </xdr:nvCxnSpPr>
      <xdr:spPr>
        <a:xfrm flipV="1">
          <a:off x="19545300" y="700278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106680</xdr:rowOff>
    </xdr:from>
    <xdr:to>
      <xdr:col>98</xdr:col>
      <xdr:colOff>38100</xdr:colOff>
      <xdr:row>41</xdr:row>
      <xdr:rowOff>36830</xdr:rowOff>
    </xdr:to>
    <xdr:sp macro="" textlink="">
      <xdr:nvSpPr>
        <xdr:cNvPr id="598" name="楕円 597">
          <a:extLst>
            <a:ext uri="{FF2B5EF4-FFF2-40B4-BE49-F238E27FC236}">
              <a16:creationId xmlns:a16="http://schemas.microsoft.com/office/drawing/2014/main" id="{0B7F033D-B8C8-4088-A67A-A50848BF1FB4}"/>
            </a:ext>
          </a:extLst>
        </xdr:cNvPr>
        <xdr:cNvSpPr/>
      </xdr:nvSpPr>
      <xdr:spPr>
        <a:xfrm>
          <a:off x="186055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151130</xdr:rowOff>
    </xdr:from>
    <xdr:to>
      <xdr:col>102</xdr:col>
      <xdr:colOff>114300</xdr:colOff>
      <xdr:row>40</xdr:row>
      <xdr:rowOff>157480</xdr:rowOff>
    </xdr:to>
    <xdr:cxnSp macro="">
      <xdr:nvCxnSpPr>
        <xdr:cNvPr id="599" name="直線コネクタ 598">
          <a:extLst>
            <a:ext uri="{FF2B5EF4-FFF2-40B4-BE49-F238E27FC236}">
              <a16:creationId xmlns:a16="http://schemas.microsoft.com/office/drawing/2014/main" id="{2A364712-690B-4089-A7C6-3DCD3DE3FCDE}"/>
            </a:ext>
          </a:extLst>
        </xdr:cNvPr>
        <xdr:cNvCxnSpPr/>
      </xdr:nvCxnSpPr>
      <xdr:spPr>
        <a:xfrm flipV="1">
          <a:off x="18656300" y="700913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142257</xdr:rowOff>
    </xdr:from>
    <xdr:ext cx="469744" cy="259045"/>
    <xdr:sp macro="" textlink="">
      <xdr:nvSpPr>
        <xdr:cNvPr id="600" name="n_1aveValue【認定こども園・幼稚園・保育所】&#10;一人当たり面積">
          <a:extLst>
            <a:ext uri="{FF2B5EF4-FFF2-40B4-BE49-F238E27FC236}">
              <a16:creationId xmlns:a16="http://schemas.microsoft.com/office/drawing/2014/main" id="{43AD923B-9B16-4309-8E8A-5FEB251F0F39}"/>
            </a:ext>
          </a:extLst>
        </xdr:cNvPr>
        <xdr:cNvSpPr txBox="1"/>
      </xdr:nvSpPr>
      <xdr:spPr>
        <a:xfrm>
          <a:off x="21075727" y="665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11447</xdr:rowOff>
    </xdr:from>
    <xdr:ext cx="469744" cy="259045"/>
    <xdr:sp macro="" textlink="">
      <xdr:nvSpPr>
        <xdr:cNvPr id="601" name="n_2aveValue【認定こども園・幼稚園・保育所】&#10;一人当たり面積">
          <a:extLst>
            <a:ext uri="{FF2B5EF4-FFF2-40B4-BE49-F238E27FC236}">
              <a16:creationId xmlns:a16="http://schemas.microsoft.com/office/drawing/2014/main" id="{C855AA06-D7C1-447C-80EF-838F0D58E35C}"/>
            </a:ext>
          </a:extLst>
        </xdr:cNvPr>
        <xdr:cNvSpPr txBox="1"/>
      </xdr:nvSpPr>
      <xdr:spPr>
        <a:xfrm>
          <a:off x="201994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6367</xdr:rowOff>
    </xdr:from>
    <xdr:ext cx="469744" cy="259045"/>
    <xdr:sp macro="" textlink="">
      <xdr:nvSpPr>
        <xdr:cNvPr id="602" name="n_3aveValue【認定こども園・幼稚園・保育所】&#10;一人当たり面積">
          <a:extLst>
            <a:ext uri="{FF2B5EF4-FFF2-40B4-BE49-F238E27FC236}">
              <a16:creationId xmlns:a16="http://schemas.microsoft.com/office/drawing/2014/main" id="{6F6F9F88-E45F-4334-BAD0-82C8C6B54E98}"/>
            </a:ext>
          </a:extLst>
        </xdr:cNvPr>
        <xdr:cNvSpPr txBox="1"/>
      </xdr:nvSpPr>
      <xdr:spPr>
        <a:xfrm>
          <a:off x="19310427"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166387</xdr:rowOff>
    </xdr:from>
    <xdr:ext cx="469744" cy="259045"/>
    <xdr:sp macro="" textlink="">
      <xdr:nvSpPr>
        <xdr:cNvPr id="603" name="n_4aveValue【認定こども園・幼稚園・保育所】&#10;一人当たり面積">
          <a:extLst>
            <a:ext uri="{FF2B5EF4-FFF2-40B4-BE49-F238E27FC236}">
              <a16:creationId xmlns:a16="http://schemas.microsoft.com/office/drawing/2014/main" id="{5FEF72FD-9554-49FA-904B-12F955B8E838}"/>
            </a:ext>
          </a:extLst>
        </xdr:cNvPr>
        <xdr:cNvSpPr txBox="1"/>
      </xdr:nvSpPr>
      <xdr:spPr>
        <a:xfrm>
          <a:off x="1842142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8907</xdr:rowOff>
    </xdr:from>
    <xdr:ext cx="469744" cy="259045"/>
    <xdr:sp macro="" textlink="">
      <xdr:nvSpPr>
        <xdr:cNvPr id="604" name="n_1mainValue【認定こども園・幼稚園・保育所】&#10;一人当たり面積">
          <a:extLst>
            <a:ext uri="{FF2B5EF4-FFF2-40B4-BE49-F238E27FC236}">
              <a16:creationId xmlns:a16="http://schemas.microsoft.com/office/drawing/2014/main" id="{2ED2506C-22F6-46AC-91D5-FA4C9FF28CB8}"/>
            </a:ext>
          </a:extLst>
        </xdr:cNvPr>
        <xdr:cNvSpPr txBox="1"/>
      </xdr:nvSpPr>
      <xdr:spPr>
        <a:xfrm>
          <a:off x="21075727" y="703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15257</xdr:rowOff>
    </xdr:from>
    <xdr:ext cx="469744" cy="259045"/>
    <xdr:sp macro="" textlink="">
      <xdr:nvSpPr>
        <xdr:cNvPr id="605" name="n_2mainValue【認定こども園・幼稚園・保育所】&#10;一人当たり面積">
          <a:extLst>
            <a:ext uri="{FF2B5EF4-FFF2-40B4-BE49-F238E27FC236}">
              <a16:creationId xmlns:a16="http://schemas.microsoft.com/office/drawing/2014/main" id="{7DEEEC6C-8B37-48C8-BADA-B7C9ED166DE6}"/>
            </a:ext>
          </a:extLst>
        </xdr:cNvPr>
        <xdr:cNvSpPr txBox="1"/>
      </xdr:nvSpPr>
      <xdr:spPr>
        <a:xfrm>
          <a:off x="20199427"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21607</xdr:rowOff>
    </xdr:from>
    <xdr:ext cx="469744" cy="259045"/>
    <xdr:sp macro="" textlink="">
      <xdr:nvSpPr>
        <xdr:cNvPr id="606" name="n_3mainValue【認定こども園・幼稚園・保育所】&#10;一人当たり面積">
          <a:extLst>
            <a:ext uri="{FF2B5EF4-FFF2-40B4-BE49-F238E27FC236}">
              <a16:creationId xmlns:a16="http://schemas.microsoft.com/office/drawing/2014/main" id="{CE5EC82A-786E-476D-A31A-17F63369084E}"/>
            </a:ext>
          </a:extLst>
        </xdr:cNvPr>
        <xdr:cNvSpPr txBox="1"/>
      </xdr:nvSpPr>
      <xdr:spPr>
        <a:xfrm>
          <a:off x="19310427" y="705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27957</xdr:rowOff>
    </xdr:from>
    <xdr:ext cx="469744" cy="259045"/>
    <xdr:sp macro="" textlink="">
      <xdr:nvSpPr>
        <xdr:cNvPr id="607" name="n_4mainValue【認定こども園・幼稚園・保育所】&#10;一人当たり面積">
          <a:extLst>
            <a:ext uri="{FF2B5EF4-FFF2-40B4-BE49-F238E27FC236}">
              <a16:creationId xmlns:a16="http://schemas.microsoft.com/office/drawing/2014/main" id="{F423804C-AEEA-4DDA-B1F1-DE3DD127DCA3}"/>
            </a:ext>
          </a:extLst>
        </xdr:cNvPr>
        <xdr:cNvSpPr txBox="1"/>
      </xdr:nvSpPr>
      <xdr:spPr>
        <a:xfrm>
          <a:off x="18421427" y="705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9E3195D-3912-4674-90C6-EA13050C804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07D44A26-F28C-4C6D-9309-DF3401AEB81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CCD9A5EC-2D33-4420-B10D-4D197339AF9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CFDA1389-259F-4325-85D1-059F20D1C8D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53F43089-E516-4FF2-8871-99423692021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779FD8DF-66AA-4BFB-A90B-F5FF765FBC6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5A48C4F3-04AB-4A7C-BF22-41EB2C83334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70413015-F694-4E97-97F1-48E78C45873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DEB53A43-001A-4312-84B1-1D19EFBC029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A3F0A3A8-2259-4139-B7F9-646326F2C22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00E41BFE-2994-4D47-AF52-67312E9EE4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3EB98D97-12DF-40AC-8454-CCC543BA3FAA}"/>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3DED2EAD-05F1-481F-BF5B-670331E66BE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B91B5778-C861-46DF-9446-9D82406D4C9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82F285DA-A157-4C7B-A0C3-70B2447D4D66}"/>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A7FB35D8-0E6A-4F14-8F0A-C4C0D52CF34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D0B5D0C2-E82D-46FE-AF5C-4E11D98CA5E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C238A260-6F98-4588-BC19-30451BF382BE}"/>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1B040755-09E8-4F8A-A1A8-CD4456F025E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0037F5B2-E901-4959-8E87-5702B0D2490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22290E5B-A1C8-42A5-9F3E-45EF9877ACE9}"/>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A07B4DD4-F4B8-4FC8-BD75-0F40AD69D0B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8025111F-DB4D-4A27-A86D-15104F7AF04F}"/>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25D93405-1506-4614-88D1-CE34685597D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85725</xdr:rowOff>
    </xdr:from>
    <xdr:to>
      <xdr:col>85</xdr:col>
      <xdr:colOff>126364</xdr:colOff>
      <xdr:row>63</xdr:row>
      <xdr:rowOff>91440</xdr:rowOff>
    </xdr:to>
    <xdr:cxnSp macro="">
      <xdr:nvCxnSpPr>
        <xdr:cNvPr id="632" name="直線コネクタ 631">
          <a:extLst>
            <a:ext uri="{FF2B5EF4-FFF2-40B4-BE49-F238E27FC236}">
              <a16:creationId xmlns:a16="http://schemas.microsoft.com/office/drawing/2014/main" id="{F7A30B57-D009-4AF9-9A43-83C6FCDC5B0D}"/>
            </a:ext>
          </a:extLst>
        </xdr:cNvPr>
        <xdr:cNvCxnSpPr/>
      </xdr:nvCxnSpPr>
      <xdr:spPr>
        <a:xfrm flipV="1">
          <a:off x="16318864" y="9686925"/>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95267</xdr:rowOff>
    </xdr:from>
    <xdr:ext cx="405111" cy="259045"/>
    <xdr:sp macro="" textlink="">
      <xdr:nvSpPr>
        <xdr:cNvPr id="633" name="【学校施設】&#10;有形固定資産減価償却率最小値テキスト">
          <a:extLst>
            <a:ext uri="{FF2B5EF4-FFF2-40B4-BE49-F238E27FC236}">
              <a16:creationId xmlns:a16="http://schemas.microsoft.com/office/drawing/2014/main" id="{D0CC2AFA-B76C-4772-92BB-54B5570FE5CB}"/>
            </a:ext>
          </a:extLst>
        </xdr:cNvPr>
        <xdr:cNvSpPr txBox="1"/>
      </xdr:nvSpPr>
      <xdr:spPr>
        <a:xfrm>
          <a:off x="16357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91440</xdr:rowOff>
    </xdr:from>
    <xdr:to>
      <xdr:col>86</xdr:col>
      <xdr:colOff>25400</xdr:colOff>
      <xdr:row>63</xdr:row>
      <xdr:rowOff>91440</xdr:rowOff>
    </xdr:to>
    <xdr:cxnSp macro="">
      <xdr:nvCxnSpPr>
        <xdr:cNvPr id="634" name="直線コネクタ 633">
          <a:extLst>
            <a:ext uri="{FF2B5EF4-FFF2-40B4-BE49-F238E27FC236}">
              <a16:creationId xmlns:a16="http://schemas.microsoft.com/office/drawing/2014/main" id="{90D71A47-B25A-431A-B85F-9235945B6617}"/>
            </a:ext>
          </a:extLst>
        </xdr:cNvPr>
        <xdr:cNvCxnSpPr/>
      </xdr:nvCxnSpPr>
      <xdr:spPr>
        <a:xfrm>
          <a:off x="16230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32402</xdr:rowOff>
    </xdr:from>
    <xdr:ext cx="405111" cy="259045"/>
    <xdr:sp macro="" textlink="">
      <xdr:nvSpPr>
        <xdr:cNvPr id="635" name="【学校施設】&#10;有形固定資産減価償却率最大値テキスト">
          <a:extLst>
            <a:ext uri="{FF2B5EF4-FFF2-40B4-BE49-F238E27FC236}">
              <a16:creationId xmlns:a16="http://schemas.microsoft.com/office/drawing/2014/main" id="{4016571F-B80B-4F6A-8A0A-ECF0A84C5C35}"/>
            </a:ext>
          </a:extLst>
        </xdr:cNvPr>
        <xdr:cNvSpPr txBox="1"/>
      </xdr:nvSpPr>
      <xdr:spPr>
        <a:xfrm>
          <a:off x="16357600" y="946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85725</xdr:rowOff>
    </xdr:from>
    <xdr:to>
      <xdr:col>86</xdr:col>
      <xdr:colOff>25400</xdr:colOff>
      <xdr:row>56</xdr:row>
      <xdr:rowOff>85725</xdr:rowOff>
    </xdr:to>
    <xdr:cxnSp macro="">
      <xdr:nvCxnSpPr>
        <xdr:cNvPr id="636" name="直線コネクタ 635">
          <a:extLst>
            <a:ext uri="{FF2B5EF4-FFF2-40B4-BE49-F238E27FC236}">
              <a16:creationId xmlns:a16="http://schemas.microsoft.com/office/drawing/2014/main" id="{462F1ABA-5A09-4C9E-AD41-F685CE295B2A}"/>
            </a:ext>
          </a:extLst>
        </xdr:cNvPr>
        <xdr:cNvCxnSpPr/>
      </xdr:nvCxnSpPr>
      <xdr:spPr>
        <a:xfrm>
          <a:off x="16230600" y="968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55897</xdr:rowOff>
    </xdr:from>
    <xdr:ext cx="405111" cy="259045"/>
    <xdr:sp macro="" textlink="">
      <xdr:nvSpPr>
        <xdr:cNvPr id="637" name="【学校施設】&#10;有形固定資産減価償却率平均値テキスト">
          <a:extLst>
            <a:ext uri="{FF2B5EF4-FFF2-40B4-BE49-F238E27FC236}">
              <a16:creationId xmlns:a16="http://schemas.microsoft.com/office/drawing/2014/main" id="{A702D6FE-CDBB-4676-B33B-92F88C549F64}"/>
            </a:ext>
          </a:extLst>
        </xdr:cNvPr>
        <xdr:cNvSpPr txBox="1"/>
      </xdr:nvSpPr>
      <xdr:spPr>
        <a:xfrm>
          <a:off x="16357600" y="10171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33020</xdr:rowOff>
    </xdr:from>
    <xdr:to>
      <xdr:col>85</xdr:col>
      <xdr:colOff>177800</xdr:colOff>
      <xdr:row>60</xdr:row>
      <xdr:rowOff>134620</xdr:rowOff>
    </xdr:to>
    <xdr:sp macro="" textlink="">
      <xdr:nvSpPr>
        <xdr:cNvPr id="638" name="フローチャート: 判断 637">
          <a:extLst>
            <a:ext uri="{FF2B5EF4-FFF2-40B4-BE49-F238E27FC236}">
              <a16:creationId xmlns:a16="http://schemas.microsoft.com/office/drawing/2014/main" id="{950230D8-DE3E-40E3-938F-4BAA972436E7}"/>
            </a:ext>
          </a:extLst>
        </xdr:cNvPr>
        <xdr:cNvSpPr/>
      </xdr:nvSpPr>
      <xdr:spPr>
        <a:xfrm>
          <a:off x="162687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15875</xdr:rowOff>
    </xdr:from>
    <xdr:to>
      <xdr:col>81</xdr:col>
      <xdr:colOff>101600</xdr:colOff>
      <xdr:row>60</xdr:row>
      <xdr:rowOff>117475</xdr:rowOff>
    </xdr:to>
    <xdr:sp macro="" textlink="">
      <xdr:nvSpPr>
        <xdr:cNvPr id="639" name="フローチャート: 判断 638">
          <a:extLst>
            <a:ext uri="{FF2B5EF4-FFF2-40B4-BE49-F238E27FC236}">
              <a16:creationId xmlns:a16="http://schemas.microsoft.com/office/drawing/2014/main" id="{437EFA1F-CAE6-4048-B587-35CBAEFE45B9}"/>
            </a:ext>
          </a:extLst>
        </xdr:cNvPr>
        <xdr:cNvSpPr/>
      </xdr:nvSpPr>
      <xdr:spPr>
        <a:xfrm>
          <a:off x="154305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42545</xdr:rowOff>
    </xdr:from>
    <xdr:to>
      <xdr:col>76</xdr:col>
      <xdr:colOff>165100</xdr:colOff>
      <xdr:row>60</xdr:row>
      <xdr:rowOff>144145</xdr:rowOff>
    </xdr:to>
    <xdr:sp macro="" textlink="">
      <xdr:nvSpPr>
        <xdr:cNvPr id="640" name="フローチャート: 判断 639">
          <a:extLst>
            <a:ext uri="{FF2B5EF4-FFF2-40B4-BE49-F238E27FC236}">
              <a16:creationId xmlns:a16="http://schemas.microsoft.com/office/drawing/2014/main" id="{4016BEDC-0F5F-46E7-BD9F-76E89A0F5772}"/>
            </a:ext>
          </a:extLst>
        </xdr:cNvPr>
        <xdr:cNvSpPr/>
      </xdr:nvSpPr>
      <xdr:spPr>
        <a:xfrm>
          <a:off x="14541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118745</xdr:rowOff>
    </xdr:from>
    <xdr:to>
      <xdr:col>72</xdr:col>
      <xdr:colOff>38100</xdr:colOff>
      <xdr:row>60</xdr:row>
      <xdr:rowOff>48895</xdr:rowOff>
    </xdr:to>
    <xdr:sp macro="" textlink="">
      <xdr:nvSpPr>
        <xdr:cNvPr id="641" name="フローチャート: 判断 640">
          <a:extLst>
            <a:ext uri="{FF2B5EF4-FFF2-40B4-BE49-F238E27FC236}">
              <a16:creationId xmlns:a16="http://schemas.microsoft.com/office/drawing/2014/main" id="{108FC3BF-4E06-4698-BC6B-CDAEFCA1F904}"/>
            </a:ext>
          </a:extLst>
        </xdr:cNvPr>
        <xdr:cNvSpPr/>
      </xdr:nvSpPr>
      <xdr:spPr>
        <a:xfrm>
          <a:off x="13652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132080</xdr:rowOff>
    </xdr:from>
    <xdr:to>
      <xdr:col>67</xdr:col>
      <xdr:colOff>101600</xdr:colOff>
      <xdr:row>60</xdr:row>
      <xdr:rowOff>62230</xdr:rowOff>
    </xdr:to>
    <xdr:sp macro="" textlink="">
      <xdr:nvSpPr>
        <xdr:cNvPr id="642" name="フローチャート: 判断 641">
          <a:extLst>
            <a:ext uri="{FF2B5EF4-FFF2-40B4-BE49-F238E27FC236}">
              <a16:creationId xmlns:a16="http://schemas.microsoft.com/office/drawing/2014/main" id="{BB212404-7C41-4893-A421-17B3448F597F}"/>
            </a:ext>
          </a:extLst>
        </xdr:cNvPr>
        <xdr:cNvSpPr/>
      </xdr:nvSpPr>
      <xdr:spPr>
        <a:xfrm>
          <a:off x="12763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588CF62-4530-411A-B087-94EDB92FD14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9906CCC-CFAC-45D0-B4BC-E6E5D9AFDA2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1BB493E1-7F79-460A-87DA-DE4023EDDB7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1084AB6D-C3D7-4BA2-97A0-5C7310D203E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2C5CCED8-5848-4512-9843-7FACB0C858E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40640</xdr:rowOff>
    </xdr:from>
    <xdr:to>
      <xdr:col>85</xdr:col>
      <xdr:colOff>177800</xdr:colOff>
      <xdr:row>63</xdr:row>
      <xdr:rowOff>142240</xdr:rowOff>
    </xdr:to>
    <xdr:sp macro="" textlink="">
      <xdr:nvSpPr>
        <xdr:cNvPr id="648" name="楕円 647">
          <a:extLst>
            <a:ext uri="{FF2B5EF4-FFF2-40B4-BE49-F238E27FC236}">
              <a16:creationId xmlns:a16="http://schemas.microsoft.com/office/drawing/2014/main" id="{D5509834-96D8-494F-8ACC-DC307F0DD0CB}"/>
            </a:ext>
          </a:extLst>
        </xdr:cNvPr>
        <xdr:cNvSpPr/>
      </xdr:nvSpPr>
      <xdr:spPr>
        <a:xfrm>
          <a:off x="162687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127017</xdr:rowOff>
    </xdr:from>
    <xdr:ext cx="405111" cy="259045"/>
    <xdr:sp macro="" textlink="">
      <xdr:nvSpPr>
        <xdr:cNvPr id="649" name="【学校施設】&#10;有形固定資産減価償却率該当値テキスト">
          <a:extLst>
            <a:ext uri="{FF2B5EF4-FFF2-40B4-BE49-F238E27FC236}">
              <a16:creationId xmlns:a16="http://schemas.microsoft.com/office/drawing/2014/main" id="{68F0BEA1-4652-4CEE-894D-0406A7B7479F}"/>
            </a:ext>
          </a:extLst>
        </xdr:cNvPr>
        <xdr:cNvSpPr txBox="1"/>
      </xdr:nvSpPr>
      <xdr:spPr>
        <a:xfrm>
          <a:off x="16357600" y="10756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53975</xdr:rowOff>
    </xdr:from>
    <xdr:to>
      <xdr:col>81</xdr:col>
      <xdr:colOff>101600</xdr:colOff>
      <xdr:row>63</xdr:row>
      <xdr:rowOff>155575</xdr:rowOff>
    </xdr:to>
    <xdr:sp macro="" textlink="">
      <xdr:nvSpPr>
        <xdr:cNvPr id="650" name="楕円 649">
          <a:extLst>
            <a:ext uri="{FF2B5EF4-FFF2-40B4-BE49-F238E27FC236}">
              <a16:creationId xmlns:a16="http://schemas.microsoft.com/office/drawing/2014/main" id="{84A48336-9186-4DC1-A327-36848B27C051}"/>
            </a:ext>
          </a:extLst>
        </xdr:cNvPr>
        <xdr:cNvSpPr/>
      </xdr:nvSpPr>
      <xdr:spPr>
        <a:xfrm>
          <a:off x="15430500" y="108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91440</xdr:rowOff>
    </xdr:from>
    <xdr:to>
      <xdr:col>85</xdr:col>
      <xdr:colOff>127000</xdr:colOff>
      <xdr:row>63</xdr:row>
      <xdr:rowOff>104775</xdr:rowOff>
    </xdr:to>
    <xdr:cxnSp macro="">
      <xdr:nvCxnSpPr>
        <xdr:cNvPr id="651" name="直線コネクタ 650">
          <a:extLst>
            <a:ext uri="{FF2B5EF4-FFF2-40B4-BE49-F238E27FC236}">
              <a16:creationId xmlns:a16="http://schemas.microsoft.com/office/drawing/2014/main" id="{94CDD5FD-13E4-4520-AC18-A5C5A0C3226F}"/>
            </a:ext>
          </a:extLst>
        </xdr:cNvPr>
        <xdr:cNvCxnSpPr/>
      </xdr:nvCxnSpPr>
      <xdr:spPr>
        <a:xfrm flipV="1">
          <a:off x="15481300" y="1089279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25400</xdr:rowOff>
    </xdr:from>
    <xdr:to>
      <xdr:col>76</xdr:col>
      <xdr:colOff>165100</xdr:colOff>
      <xdr:row>63</xdr:row>
      <xdr:rowOff>127000</xdr:rowOff>
    </xdr:to>
    <xdr:sp macro="" textlink="">
      <xdr:nvSpPr>
        <xdr:cNvPr id="652" name="楕円 651">
          <a:extLst>
            <a:ext uri="{FF2B5EF4-FFF2-40B4-BE49-F238E27FC236}">
              <a16:creationId xmlns:a16="http://schemas.microsoft.com/office/drawing/2014/main" id="{00515D28-1B73-4F68-96B9-FA956EEB4393}"/>
            </a:ext>
          </a:extLst>
        </xdr:cNvPr>
        <xdr:cNvSpPr/>
      </xdr:nvSpPr>
      <xdr:spPr>
        <a:xfrm>
          <a:off x="14541500" y="1082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76200</xdr:rowOff>
    </xdr:from>
    <xdr:to>
      <xdr:col>81</xdr:col>
      <xdr:colOff>50800</xdr:colOff>
      <xdr:row>63</xdr:row>
      <xdr:rowOff>104775</xdr:rowOff>
    </xdr:to>
    <xdr:cxnSp macro="">
      <xdr:nvCxnSpPr>
        <xdr:cNvPr id="653" name="直線コネクタ 652">
          <a:extLst>
            <a:ext uri="{FF2B5EF4-FFF2-40B4-BE49-F238E27FC236}">
              <a16:creationId xmlns:a16="http://schemas.microsoft.com/office/drawing/2014/main" id="{F17FD585-FA32-43FD-A333-39E5517EE173}"/>
            </a:ext>
          </a:extLst>
        </xdr:cNvPr>
        <xdr:cNvCxnSpPr/>
      </xdr:nvCxnSpPr>
      <xdr:spPr>
        <a:xfrm>
          <a:off x="14592300" y="108775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126365</xdr:rowOff>
    </xdr:from>
    <xdr:to>
      <xdr:col>72</xdr:col>
      <xdr:colOff>38100</xdr:colOff>
      <xdr:row>63</xdr:row>
      <xdr:rowOff>56515</xdr:rowOff>
    </xdr:to>
    <xdr:sp macro="" textlink="">
      <xdr:nvSpPr>
        <xdr:cNvPr id="654" name="楕円 653">
          <a:extLst>
            <a:ext uri="{FF2B5EF4-FFF2-40B4-BE49-F238E27FC236}">
              <a16:creationId xmlns:a16="http://schemas.microsoft.com/office/drawing/2014/main" id="{355BD197-0F90-41B9-A8A2-31D617F873EC}"/>
            </a:ext>
          </a:extLst>
        </xdr:cNvPr>
        <xdr:cNvSpPr/>
      </xdr:nvSpPr>
      <xdr:spPr>
        <a:xfrm>
          <a:off x="13652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5715</xdr:rowOff>
    </xdr:from>
    <xdr:to>
      <xdr:col>76</xdr:col>
      <xdr:colOff>114300</xdr:colOff>
      <xdr:row>63</xdr:row>
      <xdr:rowOff>76200</xdr:rowOff>
    </xdr:to>
    <xdr:cxnSp macro="">
      <xdr:nvCxnSpPr>
        <xdr:cNvPr id="655" name="直線コネクタ 654">
          <a:extLst>
            <a:ext uri="{FF2B5EF4-FFF2-40B4-BE49-F238E27FC236}">
              <a16:creationId xmlns:a16="http://schemas.microsoft.com/office/drawing/2014/main" id="{EA77F69F-B84C-4185-98B1-6BF1717BD921}"/>
            </a:ext>
          </a:extLst>
        </xdr:cNvPr>
        <xdr:cNvCxnSpPr/>
      </xdr:nvCxnSpPr>
      <xdr:spPr>
        <a:xfrm>
          <a:off x="13703300" y="1080706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128270</xdr:rowOff>
    </xdr:from>
    <xdr:to>
      <xdr:col>67</xdr:col>
      <xdr:colOff>101600</xdr:colOff>
      <xdr:row>63</xdr:row>
      <xdr:rowOff>58420</xdr:rowOff>
    </xdr:to>
    <xdr:sp macro="" textlink="">
      <xdr:nvSpPr>
        <xdr:cNvPr id="656" name="楕円 655">
          <a:extLst>
            <a:ext uri="{FF2B5EF4-FFF2-40B4-BE49-F238E27FC236}">
              <a16:creationId xmlns:a16="http://schemas.microsoft.com/office/drawing/2014/main" id="{228E1E58-EDCD-42BD-A2FE-D7880F165626}"/>
            </a:ext>
          </a:extLst>
        </xdr:cNvPr>
        <xdr:cNvSpPr/>
      </xdr:nvSpPr>
      <xdr:spPr>
        <a:xfrm>
          <a:off x="12763500" y="1075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5715</xdr:rowOff>
    </xdr:from>
    <xdr:to>
      <xdr:col>71</xdr:col>
      <xdr:colOff>177800</xdr:colOff>
      <xdr:row>63</xdr:row>
      <xdr:rowOff>7620</xdr:rowOff>
    </xdr:to>
    <xdr:cxnSp macro="">
      <xdr:nvCxnSpPr>
        <xdr:cNvPr id="657" name="直線コネクタ 656">
          <a:extLst>
            <a:ext uri="{FF2B5EF4-FFF2-40B4-BE49-F238E27FC236}">
              <a16:creationId xmlns:a16="http://schemas.microsoft.com/office/drawing/2014/main" id="{BE1BDF30-79ED-4D5E-9868-C47F6FA06D77}"/>
            </a:ext>
          </a:extLst>
        </xdr:cNvPr>
        <xdr:cNvCxnSpPr/>
      </xdr:nvCxnSpPr>
      <xdr:spPr>
        <a:xfrm flipV="1">
          <a:off x="12814300" y="1080706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134002</xdr:rowOff>
    </xdr:from>
    <xdr:ext cx="405111" cy="259045"/>
    <xdr:sp macro="" textlink="">
      <xdr:nvSpPr>
        <xdr:cNvPr id="658" name="n_1aveValue【学校施設】&#10;有形固定資産減価償却率">
          <a:extLst>
            <a:ext uri="{FF2B5EF4-FFF2-40B4-BE49-F238E27FC236}">
              <a16:creationId xmlns:a16="http://schemas.microsoft.com/office/drawing/2014/main" id="{EAB3ED28-B0D2-4058-983F-77217C63614F}"/>
            </a:ext>
          </a:extLst>
        </xdr:cNvPr>
        <xdr:cNvSpPr txBox="1"/>
      </xdr:nvSpPr>
      <xdr:spPr>
        <a:xfrm>
          <a:off x="15266044" y="1007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160672</xdr:rowOff>
    </xdr:from>
    <xdr:ext cx="405111" cy="259045"/>
    <xdr:sp macro="" textlink="">
      <xdr:nvSpPr>
        <xdr:cNvPr id="659" name="n_2aveValue【学校施設】&#10;有形固定資産減価償却率">
          <a:extLst>
            <a:ext uri="{FF2B5EF4-FFF2-40B4-BE49-F238E27FC236}">
              <a16:creationId xmlns:a16="http://schemas.microsoft.com/office/drawing/2014/main" id="{777A36A7-73AB-4F25-8D54-B726A7B336C3}"/>
            </a:ext>
          </a:extLst>
        </xdr:cNvPr>
        <xdr:cNvSpPr txBox="1"/>
      </xdr:nvSpPr>
      <xdr:spPr>
        <a:xfrm>
          <a:off x="143897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65422</xdr:rowOff>
    </xdr:from>
    <xdr:ext cx="405111" cy="259045"/>
    <xdr:sp macro="" textlink="">
      <xdr:nvSpPr>
        <xdr:cNvPr id="660" name="n_3aveValue【学校施設】&#10;有形固定資産減価償却率">
          <a:extLst>
            <a:ext uri="{FF2B5EF4-FFF2-40B4-BE49-F238E27FC236}">
              <a16:creationId xmlns:a16="http://schemas.microsoft.com/office/drawing/2014/main" id="{2F2C2424-2BFF-4291-A7DC-74E24ED02484}"/>
            </a:ext>
          </a:extLst>
        </xdr:cNvPr>
        <xdr:cNvSpPr txBox="1"/>
      </xdr:nvSpPr>
      <xdr:spPr>
        <a:xfrm>
          <a:off x="13500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78757</xdr:rowOff>
    </xdr:from>
    <xdr:ext cx="405111" cy="259045"/>
    <xdr:sp macro="" textlink="">
      <xdr:nvSpPr>
        <xdr:cNvPr id="661" name="n_4aveValue【学校施設】&#10;有形固定資産減価償却率">
          <a:extLst>
            <a:ext uri="{FF2B5EF4-FFF2-40B4-BE49-F238E27FC236}">
              <a16:creationId xmlns:a16="http://schemas.microsoft.com/office/drawing/2014/main" id="{1CD8AC60-5B30-434A-975D-54D945499064}"/>
            </a:ext>
          </a:extLst>
        </xdr:cNvPr>
        <xdr:cNvSpPr txBox="1"/>
      </xdr:nvSpPr>
      <xdr:spPr>
        <a:xfrm>
          <a:off x="12611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146702</xdr:rowOff>
    </xdr:from>
    <xdr:ext cx="405111" cy="259045"/>
    <xdr:sp macro="" textlink="">
      <xdr:nvSpPr>
        <xdr:cNvPr id="662" name="n_1mainValue【学校施設】&#10;有形固定資産減価償却率">
          <a:extLst>
            <a:ext uri="{FF2B5EF4-FFF2-40B4-BE49-F238E27FC236}">
              <a16:creationId xmlns:a16="http://schemas.microsoft.com/office/drawing/2014/main" id="{63358032-484F-44F2-9095-580487F96DDE}"/>
            </a:ext>
          </a:extLst>
        </xdr:cNvPr>
        <xdr:cNvSpPr txBox="1"/>
      </xdr:nvSpPr>
      <xdr:spPr>
        <a:xfrm>
          <a:off x="15266044"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118127</xdr:rowOff>
    </xdr:from>
    <xdr:ext cx="405111" cy="259045"/>
    <xdr:sp macro="" textlink="">
      <xdr:nvSpPr>
        <xdr:cNvPr id="663" name="n_2mainValue【学校施設】&#10;有形固定資産減価償却率">
          <a:extLst>
            <a:ext uri="{FF2B5EF4-FFF2-40B4-BE49-F238E27FC236}">
              <a16:creationId xmlns:a16="http://schemas.microsoft.com/office/drawing/2014/main" id="{5246CED0-C556-4C9D-BCEA-8800EE918826}"/>
            </a:ext>
          </a:extLst>
        </xdr:cNvPr>
        <xdr:cNvSpPr txBox="1"/>
      </xdr:nvSpPr>
      <xdr:spPr>
        <a:xfrm>
          <a:off x="14389744"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47642</xdr:rowOff>
    </xdr:from>
    <xdr:ext cx="405111" cy="259045"/>
    <xdr:sp macro="" textlink="">
      <xdr:nvSpPr>
        <xdr:cNvPr id="664" name="n_3mainValue【学校施設】&#10;有形固定資産減価償却率">
          <a:extLst>
            <a:ext uri="{FF2B5EF4-FFF2-40B4-BE49-F238E27FC236}">
              <a16:creationId xmlns:a16="http://schemas.microsoft.com/office/drawing/2014/main" id="{BCACF66E-F343-4642-8AA8-68979CC113C9}"/>
            </a:ext>
          </a:extLst>
        </xdr:cNvPr>
        <xdr:cNvSpPr txBox="1"/>
      </xdr:nvSpPr>
      <xdr:spPr>
        <a:xfrm>
          <a:off x="13500744" y="1084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49547</xdr:rowOff>
    </xdr:from>
    <xdr:ext cx="405111" cy="259045"/>
    <xdr:sp macro="" textlink="">
      <xdr:nvSpPr>
        <xdr:cNvPr id="665" name="n_4mainValue【学校施設】&#10;有形固定資産減価償却率">
          <a:extLst>
            <a:ext uri="{FF2B5EF4-FFF2-40B4-BE49-F238E27FC236}">
              <a16:creationId xmlns:a16="http://schemas.microsoft.com/office/drawing/2014/main" id="{0965F603-D44C-433D-8474-FE7527481F8A}"/>
            </a:ext>
          </a:extLst>
        </xdr:cNvPr>
        <xdr:cNvSpPr txBox="1"/>
      </xdr:nvSpPr>
      <xdr:spPr>
        <a:xfrm>
          <a:off x="12611744" y="1085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3CDB782D-67D5-496B-82A3-8CBF00C3914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631CA43C-3981-4250-A851-878F74E41EED}"/>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2B0C475C-0CB2-497C-944D-C8262E669C6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8314F2C2-991C-4F49-9371-174E6618578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E9337147-FA08-4529-82D6-FE5272C8B22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5C35A81D-D431-430F-9150-9024238B535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39F68B44-B849-419F-872C-7225C130553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D6357A50-1CF6-473A-A8D5-15B4F8E033A6}"/>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A1AE86EC-7D40-4A20-ABE6-71A33F14166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3FE1855F-CBFD-4DC9-B8FF-16051EDD4DC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6" name="テキスト ボックス 675">
          <a:extLst>
            <a:ext uri="{FF2B5EF4-FFF2-40B4-BE49-F238E27FC236}">
              <a16:creationId xmlns:a16="http://schemas.microsoft.com/office/drawing/2014/main" id="{02349362-5A9B-4CFC-BFE6-4ACC1A294856}"/>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7" name="直線コネクタ 676">
          <a:extLst>
            <a:ext uri="{FF2B5EF4-FFF2-40B4-BE49-F238E27FC236}">
              <a16:creationId xmlns:a16="http://schemas.microsoft.com/office/drawing/2014/main" id="{6A58EE27-E22C-4A3C-8975-3899A47CCE2D}"/>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8" name="テキスト ボックス 677">
          <a:extLst>
            <a:ext uri="{FF2B5EF4-FFF2-40B4-BE49-F238E27FC236}">
              <a16:creationId xmlns:a16="http://schemas.microsoft.com/office/drawing/2014/main" id="{D1EF0503-DF3F-422D-B1A4-438671E23838}"/>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9" name="直線コネクタ 678">
          <a:extLst>
            <a:ext uri="{FF2B5EF4-FFF2-40B4-BE49-F238E27FC236}">
              <a16:creationId xmlns:a16="http://schemas.microsoft.com/office/drawing/2014/main" id="{4C4749DA-EDB4-4D9C-BB98-45C677E1E8F9}"/>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0" name="テキスト ボックス 679">
          <a:extLst>
            <a:ext uri="{FF2B5EF4-FFF2-40B4-BE49-F238E27FC236}">
              <a16:creationId xmlns:a16="http://schemas.microsoft.com/office/drawing/2014/main" id="{C61B002D-8F4D-445E-AB78-43EF5CFF152E}"/>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1" name="直線コネクタ 680">
          <a:extLst>
            <a:ext uri="{FF2B5EF4-FFF2-40B4-BE49-F238E27FC236}">
              <a16:creationId xmlns:a16="http://schemas.microsoft.com/office/drawing/2014/main" id="{2F31A8D8-347A-49DF-AAB4-8DE917D55A45}"/>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2" name="テキスト ボックス 681">
          <a:extLst>
            <a:ext uri="{FF2B5EF4-FFF2-40B4-BE49-F238E27FC236}">
              <a16:creationId xmlns:a16="http://schemas.microsoft.com/office/drawing/2014/main" id="{30A9AC44-EE31-43C7-8F3D-A23B62A554DB}"/>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3" name="直線コネクタ 682">
          <a:extLst>
            <a:ext uri="{FF2B5EF4-FFF2-40B4-BE49-F238E27FC236}">
              <a16:creationId xmlns:a16="http://schemas.microsoft.com/office/drawing/2014/main" id="{E4FB0E09-E362-4CCD-9CB3-A560CAAD882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4" name="テキスト ボックス 683">
          <a:extLst>
            <a:ext uri="{FF2B5EF4-FFF2-40B4-BE49-F238E27FC236}">
              <a16:creationId xmlns:a16="http://schemas.microsoft.com/office/drawing/2014/main" id="{0EBE4A13-16CC-43B6-B4B2-7A086F436A71}"/>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5" name="直線コネクタ 684">
          <a:extLst>
            <a:ext uri="{FF2B5EF4-FFF2-40B4-BE49-F238E27FC236}">
              <a16:creationId xmlns:a16="http://schemas.microsoft.com/office/drawing/2014/main" id="{8D14A7A8-2C48-4F99-AA3F-53A2743B7BA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6" name="テキスト ボックス 685">
          <a:extLst>
            <a:ext uri="{FF2B5EF4-FFF2-40B4-BE49-F238E27FC236}">
              <a16:creationId xmlns:a16="http://schemas.microsoft.com/office/drawing/2014/main" id="{5F23D4BE-9B21-49E2-B098-974D8CA8005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7" name="【学校施設】&#10;一人当たり面積グラフ枠">
          <a:extLst>
            <a:ext uri="{FF2B5EF4-FFF2-40B4-BE49-F238E27FC236}">
              <a16:creationId xmlns:a16="http://schemas.microsoft.com/office/drawing/2014/main" id="{D7DCB09E-9512-4AF2-845F-313921D81E4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107442</xdr:rowOff>
    </xdr:from>
    <xdr:to>
      <xdr:col>116</xdr:col>
      <xdr:colOff>62864</xdr:colOff>
      <xdr:row>63</xdr:row>
      <xdr:rowOff>123901</xdr:rowOff>
    </xdr:to>
    <xdr:cxnSp macro="">
      <xdr:nvCxnSpPr>
        <xdr:cNvPr id="688" name="直線コネクタ 687">
          <a:extLst>
            <a:ext uri="{FF2B5EF4-FFF2-40B4-BE49-F238E27FC236}">
              <a16:creationId xmlns:a16="http://schemas.microsoft.com/office/drawing/2014/main" id="{91C725D2-0E00-4407-AE73-240856F3744F}"/>
            </a:ext>
          </a:extLst>
        </xdr:cNvPr>
        <xdr:cNvCxnSpPr/>
      </xdr:nvCxnSpPr>
      <xdr:spPr>
        <a:xfrm flipV="1">
          <a:off x="22160864" y="9537192"/>
          <a:ext cx="0"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127728</xdr:rowOff>
    </xdr:from>
    <xdr:ext cx="469744" cy="259045"/>
    <xdr:sp macro="" textlink="">
      <xdr:nvSpPr>
        <xdr:cNvPr id="689" name="【学校施設】&#10;一人当たり面積最小値テキスト">
          <a:extLst>
            <a:ext uri="{FF2B5EF4-FFF2-40B4-BE49-F238E27FC236}">
              <a16:creationId xmlns:a16="http://schemas.microsoft.com/office/drawing/2014/main" id="{883C79DF-6D3E-4B6F-AD71-4482CA419A95}"/>
            </a:ext>
          </a:extLst>
        </xdr:cNvPr>
        <xdr:cNvSpPr txBox="1"/>
      </xdr:nvSpPr>
      <xdr:spPr>
        <a:xfrm>
          <a:off x="22199600" y="1092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123901</xdr:rowOff>
    </xdr:from>
    <xdr:to>
      <xdr:col>116</xdr:col>
      <xdr:colOff>152400</xdr:colOff>
      <xdr:row>63</xdr:row>
      <xdr:rowOff>123901</xdr:rowOff>
    </xdr:to>
    <xdr:cxnSp macro="">
      <xdr:nvCxnSpPr>
        <xdr:cNvPr id="690" name="直線コネクタ 689">
          <a:extLst>
            <a:ext uri="{FF2B5EF4-FFF2-40B4-BE49-F238E27FC236}">
              <a16:creationId xmlns:a16="http://schemas.microsoft.com/office/drawing/2014/main" id="{83ADA007-D272-44C6-88CE-18E11C995B3B}"/>
            </a:ext>
          </a:extLst>
        </xdr:cNvPr>
        <xdr:cNvCxnSpPr/>
      </xdr:nvCxnSpPr>
      <xdr:spPr>
        <a:xfrm>
          <a:off x="22072600" y="10925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54119</xdr:rowOff>
    </xdr:from>
    <xdr:ext cx="469744" cy="259045"/>
    <xdr:sp macro="" textlink="">
      <xdr:nvSpPr>
        <xdr:cNvPr id="691" name="【学校施設】&#10;一人当たり面積最大値テキスト">
          <a:extLst>
            <a:ext uri="{FF2B5EF4-FFF2-40B4-BE49-F238E27FC236}">
              <a16:creationId xmlns:a16="http://schemas.microsoft.com/office/drawing/2014/main" id="{6620EDA4-30B4-4B38-BC3B-581046F8CFF2}"/>
            </a:ext>
          </a:extLst>
        </xdr:cNvPr>
        <xdr:cNvSpPr txBox="1"/>
      </xdr:nvSpPr>
      <xdr:spPr>
        <a:xfrm>
          <a:off x="22199600" y="931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107442</xdr:rowOff>
    </xdr:from>
    <xdr:to>
      <xdr:col>116</xdr:col>
      <xdr:colOff>152400</xdr:colOff>
      <xdr:row>55</xdr:row>
      <xdr:rowOff>107442</xdr:rowOff>
    </xdr:to>
    <xdr:cxnSp macro="">
      <xdr:nvCxnSpPr>
        <xdr:cNvPr id="692" name="直線コネクタ 691">
          <a:extLst>
            <a:ext uri="{FF2B5EF4-FFF2-40B4-BE49-F238E27FC236}">
              <a16:creationId xmlns:a16="http://schemas.microsoft.com/office/drawing/2014/main" id="{29DC9567-4186-48B8-8ABC-7896245E1A74}"/>
            </a:ext>
          </a:extLst>
        </xdr:cNvPr>
        <xdr:cNvCxnSpPr/>
      </xdr:nvCxnSpPr>
      <xdr:spPr>
        <a:xfrm>
          <a:off x="22072600" y="953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102278</xdr:rowOff>
    </xdr:from>
    <xdr:ext cx="469744" cy="259045"/>
    <xdr:sp macro="" textlink="">
      <xdr:nvSpPr>
        <xdr:cNvPr id="693" name="【学校施設】&#10;一人当たり面積平均値テキスト">
          <a:extLst>
            <a:ext uri="{FF2B5EF4-FFF2-40B4-BE49-F238E27FC236}">
              <a16:creationId xmlns:a16="http://schemas.microsoft.com/office/drawing/2014/main" id="{56046B54-7F15-449B-B08A-DC069CE23700}"/>
            </a:ext>
          </a:extLst>
        </xdr:cNvPr>
        <xdr:cNvSpPr txBox="1"/>
      </xdr:nvSpPr>
      <xdr:spPr>
        <a:xfrm>
          <a:off x="22199600" y="103892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123851</xdr:rowOff>
    </xdr:from>
    <xdr:to>
      <xdr:col>116</xdr:col>
      <xdr:colOff>114300</xdr:colOff>
      <xdr:row>61</xdr:row>
      <xdr:rowOff>54001</xdr:rowOff>
    </xdr:to>
    <xdr:sp macro="" textlink="">
      <xdr:nvSpPr>
        <xdr:cNvPr id="694" name="フローチャート: 判断 693">
          <a:extLst>
            <a:ext uri="{FF2B5EF4-FFF2-40B4-BE49-F238E27FC236}">
              <a16:creationId xmlns:a16="http://schemas.microsoft.com/office/drawing/2014/main" id="{CFF9286E-6033-4276-B144-6B778498EF8A}"/>
            </a:ext>
          </a:extLst>
        </xdr:cNvPr>
        <xdr:cNvSpPr/>
      </xdr:nvSpPr>
      <xdr:spPr>
        <a:xfrm>
          <a:off x="221107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123851</xdr:rowOff>
    </xdr:from>
    <xdr:to>
      <xdr:col>112</xdr:col>
      <xdr:colOff>38100</xdr:colOff>
      <xdr:row>61</xdr:row>
      <xdr:rowOff>54001</xdr:rowOff>
    </xdr:to>
    <xdr:sp macro="" textlink="">
      <xdr:nvSpPr>
        <xdr:cNvPr id="695" name="フローチャート: 判断 694">
          <a:extLst>
            <a:ext uri="{FF2B5EF4-FFF2-40B4-BE49-F238E27FC236}">
              <a16:creationId xmlns:a16="http://schemas.microsoft.com/office/drawing/2014/main" id="{086B40B5-2256-4868-A6B0-32AA4938017C}"/>
            </a:ext>
          </a:extLst>
        </xdr:cNvPr>
        <xdr:cNvSpPr/>
      </xdr:nvSpPr>
      <xdr:spPr>
        <a:xfrm>
          <a:off x="21272500" y="1041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132994</xdr:rowOff>
    </xdr:from>
    <xdr:to>
      <xdr:col>107</xdr:col>
      <xdr:colOff>101600</xdr:colOff>
      <xdr:row>61</xdr:row>
      <xdr:rowOff>63144</xdr:rowOff>
    </xdr:to>
    <xdr:sp macro="" textlink="">
      <xdr:nvSpPr>
        <xdr:cNvPr id="696" name="フローチャート: 判断 695">
          <a:extLst>
            <a:ext uri="{FF2B5EF4-FFF2-40B4-BE49-F238E27FC236}">
              <a16:creationId xmlns:a16="http://schemas.microsoft.com/office/drawing/2014/main" id="{DBBAE507-87FD-4142-ADF9-F5086D025A84}"/>
            </a:ext>
          </a:extLst>
        </xdr:cNvPr>
        <xdr:cNvSpPr/>
      </xdr:nvSpPr>
      <xdr:spPr>
        <a:xfrm>
          <a:off x="20383500" y="1041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11836</xdr:rowOff>
    </xdr:from>
    <xdr:to>
      <xdr:col>102</xdr:col>
      <xdr:colOff>165100</xdr:colOff>
      <xdr:row>61</xdr:row>
      <xdr:rowOff>113436</xdr:rowOff>
    </xdr:to>
    <xdr:sp macro="" textlink="">
      <xdr:nvSpPr>
        <xdr:cNvPr id="697" name="フローチャート: 判断 696">
          <a:extLst>
            <a:ext uri="{FF2B5EF4-FFF2-40B4-BE49-F238E27FC236}">
              <a16:creationId xmlns:a16="http://schemas.microsoft.com/office/drawing/2014/main" id="{3A071E39-4173-44B1-A7E5-FC33AD4BB55C}"/>
            </a:ext>
          </a:extLst>
        </xdr:cNvPr>
        <xdr:cNvSpPr/>
      </xdr:nvSpPr>
      <xdr:spPr>
        <a:xfrm>
          <a:off x="19494500" y="1047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53442</xdr:rowOff>
    </xdr:from>
    <xdr:to>
      <xdr:col>98</xdr:col>
      <xdr:colOff>38100</xdr:colOff>
      <xdr:row>61</xdr:row>
      <xdr:rowOff>155042</xdr:rowOff>
    </xdr:to>
    <xdr:sp macro="" textlink="">
      <xdr:nvSpPr>
        <xdr:cNvPr id="698" name="フローチャート: 判断 697">
          <a:extLst>
            <a:ext uri="{FF2B5EF4-FFF2-40B4-BE49-F238E27FC236}">
              <a16:creationId xmlns:a16="http://schemas.microsoft.com/office/drawing/2014/main" id="{1648F2D2-D786-42D1-842B-E70077CA3480}"/>
            </a:ext>
          </a:extLst>
        </xdr:cNvPr>
        <xdr:cNvSpPr/>
      </xdr:nvSpPr>
      <xdr:spPr>
        <a:xfrm>
          <a:off x="18605500" y="1051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679047C9-7DF2-49CF-BB1F-57E61B2D0E2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8175B0F-4150-49A7-9262-9CC0E62A39E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A8D2B100-4AC4-4044-B073-B67D81716E3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17DF1018-0B90-4038-803A-2C9D81B8F02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B91A508C-D548-41D6-B55A-20AC707D45F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32410</xdr:rowOff>
    </xdr:from>
    <xdr:to>
      <xdr:col>116</xdr:col>
      <xdr:colOff>114300</xdr:colOff>
      <xdr:row>60</xdr:row>
      <xdr:rowOff>134010</xdr:rowOff>
    </xdr:to>
    <xdr:sp macro="" textlink="">
      <xdr:nvSpPr>
        <xdr:cNvPr id="704" name="楕円 703">
          <a:extLst>
            <a:ext uri="{FF2B5EF4-FFF2-40B4-BE49-F238E27FC236}">
              <a16:creationId xmlns:a16="http://schemas.microsoft.com/office/drawing/2014/main" id="{451FFC6A-ADEF-40B1-A74F-EC4EE571A3FC}"/>
            </a:ext>
          </a:extLst>
        </xdr:cNvPr>
        <xdr:cNvSpPr/>
      </xdr:nvSpPr>
      <xdr:spPr>
        <a:xfrm>
          <a:off x="22110700" y="1031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55287</xdr:rowOff>
    </xdr:from>
    <xdr:ext cx="469744" cy="259045"/>
    <xdr:sp macro="" textlink="">
      <xdr:nvSpPr>
        <xdr:cNvPr id="705" name="【学校施設】&#10;一人当たり面積該当値テキスト">
          <a:extLst>
            <a:ext uri="{FF2B5EF4-FFF2-40B4-BE49-F238E27FC236}">
              <a16:creationId xmlns:a16="http://schemas.microsoft.com/office/drawing/2014/main" id="{4C137FE5-E631-4B91-AAD9-06E01FE96144}"/>
            </a:ext>
          </a:extLst>
        </xdr:cNvPr>
        <xdr:cNvSpPr txBox="1"/>
      </xdr:nvSpPr>
      <xdr:spPr>
        <a:xfrm>
          <a:off x="22199600" y="1017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61214</xdr:rowOff>
    </xdr:from>
    <xdr:to>
      <xdr:col>112</xdr:col>
      <xdr:colOff>38100</xdr:colOff>
      <xdr:row>60</xdr:row>
      <xdr:rowOff>162814</xdr:rowOff>
    </xdr:to>
    <xdr:sp macro="" textlink="">
      <xdr:nvSpPr>
        <xdr:cNvPr id="706" name="楕円 705">
          <a:extLst>
            <a:ext uri="{FF2B5EF4-FFF2-40B4-BE49-F238E27FC236}">
              <a16:creationId xmlns:a16="http://schemas.microsoft.com/office/drawing/2014/main" id="{0398B4C8-B704-4BD3-B3A6-A95D04515CA5}"/>
            </a:ext>
          </a:extLst>
        </xdr:cNvPr>
        <xdr:cNvSpPr/>
      </xdr:nvSpPr>
      <xdr:spPr>
        <a:xfrm>
          <a:off x="21272500" y="1034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83210</xdr:rowOff>
    </xdr:from>
    <xdr:to>
      <xdr:col>116</xdr:col>
      <xdr:colOff>63500</xdr:colOff>
      <xdr:row>60</xdr:row>
      <xdr:rowOff>112014</xdr:rowOff>
    </xdr:to>
    <xdr:cxnSp macro="">
      <xdr:nvCxnSpPr>
        <xdr:cNvPr id="707" name="直線コネクタ 706">
          <a:extLst>
            <a:ext uri="{FF2B5EF4-FFF2-40B4-BE49-F238E27FC236}">
              <a16:creationId xmlns:a16="http://schemas.microsoft.com/office/drawing/2014/main" id="{06D74F7A-BBDA-4300-BB45-C3DAD4B89F4A}"/>
            </a:ext>
          </a:extLst>
        </xdr:cNvPr>
        <xdr:cNvCxnSpPr/>
      </xdr:nvCxnSpPr>
      <xdr:spPr>
        <a:xfrm flipV="1">
          <a:off x="21323300" y="10370210"/>
          <a:ext cx="838200" cy="2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89103</xdr:rowOff>
    </xdr:from>
    <xdr:to>
      <xdr:col>107</xdr:col>
      <xdr:colOff>101600</xdr:colOff>
      <xdr:row>61</xdr:row>
      <xdr:rowOff>19253</xdr:rowOff>
    </xdr:to>
    <xdr:sp macro="" textlink="">
      <xdr:nvSpPr>
        <xdr:cNvPr id="708" name="楕円 707">
          <a:extLst>
            <a:ext uri="{FF2B5EF4-FFF2-40B4-BE49-F238E27FC236}">
              <a16:creationId xmlns:a16="http://schemas.microsoft.com/office/drawing/2014/main" id="{B04F9ACA-1735-4609-85F5-8195E5584AEE}"/>
            </a:ext>
          </a:extLst>
        </xdr:cNvPr>
        <xdr:cNvSpPr/>
      </xdr:nvSpPr>
      <xdr:spPr>
        <a:xfrm>
          <a:off x="20383500" y="1037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112014</xdr:rowOff>
    </xdr:from>
    <xdr:to>
      <xdr:col>111</xdr:col>
      <xdr:colOff>177800</xdr:colOff>
      <xdr:row>60</xdr:row>
      <xdr:rowOff>139903</xdr:rowOff>
    </xdr:to>
    <xdr:cxnSp macro="">
      <xdr:nvCxnSpPr>
        <xdr:cNvPr id="709" name="直線コネクタ 708">
          <a:extLst>
            <a:ext uri="{FF2B5EF4-FFF2-40B4-BE49-F238E27FC236}">
              <a16:creationId xmlns:a16="http://schemas.microsoft.com/office/drawing/2014/main" id="{DBB57998-0FA0-46BF-8328-C49317A17069}"/>
            </a:ext>
          </a:extLst>
        </xdr:cNvPr>
        <xdr:cNvCxnSpPr/>
      </xdr:nvCxnSpPr>
      <xdr:spPr>
        <a:xfrm flipV="1">
          <a:off x="20434300" y="10399014"/>
          <a:ext cx="889000" cy="27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116078</xdr:rowOff>
    </xdr:from>
    <xdr:to>
      <xdr:col>102</xdr:col>
      <xdr:colOff>165100</xdr:colOff>
      <xdr:row>61</xdr:row>
      <xdr:rowOff>46228</xdr:rowOff>
    </xdr:to>
    <xdr:sp macro="" textlink="">
      <xdr:nvSpPr>
        <xdr:cNvPr id="710" name="楕円 709">
          <a:extLst>
            <a:ext uri="{FF2B5EF4-FFF2-40B4-BE49-F238E27FC236}">
              <a16:creationId xmlns:a16="http://schemas.microsoft.com/office/drawing/2014/main" id="{7284EB42-E4E7-479F-B486-19506EDD274D}"/>
            </a:ext>
          </a:extLst>
        </xdr:cNvPr>
        <xdr:cNvSpPr/>
      </xdr:nvSpPr>
      <xdr:spPr>
        <a:xfrm>
          <a:off x="19494500" y="104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139903</xdr:rowOff>
    </xdr:from>
    <xdr:to>
      <xdr:col>107</xdr:col>
      <xdr:colOff>50800</xdr:colOff>
      <xdr:row>60</xdr:row>
      <xdr:rowOff>166878</xdr:rowOff>
    </xdr:to>
    <xdr:cxnSp macro="">
      <xdr:nvCxnSpPr>
        <xdr:cNvPr id="711" name="直線コネクタ 710">
          <a:extLst>
            <a:ext uri="{FF2B5EF4-FFF2-40B4-BE49-F238E27FC236}">
              <a16:creationId xmlns:a16="http://schemas.microsoft.com/office/drawing/2014/main" id="{AD1C859D-55C6-48D1-BCFC-BEE95DEAAC22}"/>
            </a:ext>
          </a:extLst>
        </xdr:cNvPr>
        <xdr:cNvCxnSpPr/>
      </xdr:nvCxnSpPr>
      <xdr:spPr>
        <a:xfrm flipV="1">
          <a:off x="19545300" y="10426903"/>
          <a:ext cx="889000" cy="26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139853</xdr:rowOff>
    </xdr:from>
    <xdr:to>
      <xdr:col>98</xdr:col>
      <xdr:colOff>38100</xdr:colOff>
      <xdr:row>61</xdr:row>
      <xdr:rowOff>70003</xdr:rowOff>
    </xdr:to>
    <xdr:sp macro="" textlink="">
      <xdr:nvSpPr>
        <xdr:cNvPr id="712" name="楕円 711">
          <a:extLst>
            <a:ext uri="{FF2B5EF4-FFF2-40B4-BE49-F238E27FC236}">
              <a16:creationId xmlns:a16="http://schemas.microsoft.com/office/drawing/2014/main" id="{F297C88E-D6FB-42C0-983A-5249BF49C114}"/>
            </a:ext>
          </a:extLst>
        </xdr:cNvPr>
        <xdr:cNvSpPr/>
      </xdr:nvSpPr>
      <xdr:spPr>
        <a:xfrm>
          <a:off x="18605500" y="10426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166878</xdr:rowOff>
    </xdr:from>
    <xdr:to>
      <xdr:col>102</xdr:col>
      <xdr:colOff>114300</xdr:colOff>
      <xdr:row>61</xdr:row>
      <xdr:rowOff>19203</xdr:rowOff>
    </xdr:to>
    <xdr:cxnSp macro="">
      <xdr:nvCxnSpPr>
        <xdr:cNvPr id="713" name="直線コネクタ 712">
          <a:extLst>
            <a:ext uri="{FF2B5EF4-FFF2-40B4-BE49-F238E27FC236}">
              <a16:creationId xmlns:a16="http://schemas.microsoft.com/office/drawing/2014/main" id="{3D1BE625-61F4-47CB-BEF6-C4340C4BED01}"/>
            </a:ext>
          </a:extLst>
        </xdr:cNvPr>
        <xdr:cNvCxnSpPr/>
      </xdr:nvCxnSpPr>
      <xdr:spPr>
        <a:xfrm flipV="1">
          <a:off x="18656300" y="10453878"/>
          <a:ext cx="889000" cy="2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45128</xdr:rowOff>
    </xdr:from>
    <xdr:ext cx="469744" cy="259045"/>
    <xdr:sp macro="" textlink="">
      <xdr:nvSpPr>
        <xdr:cNvPr id="714" name="n_1aveValue【学校施設】&#10;一人当たり面積">
          <a:extLst>
            <a:ext uri="{FF2B5EF4-FFF2-40B4-BE49-F238E27FC236}">
              <a16:creationId xmlns:a16="http://schemas.microsoft.com/office/drawing/2014/main" id="{DFEA6EA4-2B42-4C08-BB9C-39C50F2A6FB1}"/>
            </a:ext>
          </a:extLst>
        </xdr:cNvPr>
        <xdr:cNvSpPr txBox="1"/>
      </xdr:nvSpPr>
      <xdr:spPr>
        <a:xfrm>
          <a:off x="21075727" y="1050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54271</xdr:rowOff>
    </xdr:from>
    <xdr:ext cx="469744" cy="259045"/>
    <xdr:sp macro="" textlink="">
      <xdr:nvSpPr>
        <xdr:cNvPr id="715" name="n_2aveValue【学校施設】&#10;一人当たり面積">
          <a:extLst>
            <a:ext uri="{FF2B5EF4-FFF2-40B4-BE49-F238E27FC236}">
              <a16:creationId xmlns:a16="http://schemas.microsoft.com/office/drawing/2014/main" id="{0D728B69-A568-490A-9EF4-76E71F45BBE7}"/>
            </a:ext>
          </a:extLst>
        </xdr:cNvPr>
        <xdr:cNvSpPr txBox="1"/>
      </xdr:nvSpPr>
      <xdr:spPr>
        <a:xfrm>
          <a:off x="20199427" y="1051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104563</xdr:rowOff>
    </xdr:from>
    <xdr:ext cx="469744" cy="259045"/>
    <xdr:sp macro="" textlink="">
      <xdr:nvSpPr>
        <xdr:cNvPr id="716" name="n_3aveValue【学校施設】&#10;一人当たり面積">
          <a:extLst>
            <a:ext uri="{FF2B5EF4-FFF2-40B4-BE49-F238E27FC236}">
              <a16:creationId xmlns:a16="http://schemas.microsoft.com/office/drawing/2014/main" id="{39481824-39E7-42C1-9CFB-8D5037799FAC}"/>
            </a:ext>
          </a:extLst>
        </xdr:cNvPr>
        <xdr:cNvSpPr txBox="1"/>
      </xdr:nvSpPr>
      <xdr:spPr>
        <a:xfrm>
          <a:off x="19310427" y="10563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146169</xdr:rowOff>
    </xdr:from>
    <xdr:ext cx="469744" cy="259045"/>
    <xdr:sp macro="" textlink="">
      <xdr:nvSpPr>
        <xdr:cNvPr id="717" name="n_4aveValue【学校施設】&#10;一人当たり面積">
          <a:extLst>
            <a:ext uri="{FF2B5EF4-FFF2-40B4-BE49-F238E27FC236}">
              <a16:creationId xmlns:a16="http://schemas.microsoft.com/office/drawing/2014/main" id="{237B7345-0CE0-4E90-AD48-8B632C83017A}"/>
            </a:ext>
          </a:extLst>
        </xdr:cNvPr>
        <xdr:cNvSpPr txBox="1"/>
      </xdr:nvSpPr>
      <xdr:spPr>
        <a:xfrm>
          <a:off x="18421427" y="106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7891</xdr:rowOff>
    </xdr:from>
    <xdr:ext cx="469744" cy="259045"/>
    <xdr:sp macro="" textlink="">
      <xdr:nvSpPr>
        <xdr:cNvPr id="718" name="n_1mainValue【学校施設】&#10;一人当たり面積">
          <a:extLst>
            <a:ext uri="{FF2B5EF4-FFF2-40B4-BE49-F238E27FC236}">
              <a16:creationId xmlns:a16="http://schemas.microsoft.com/office/drawing/2014/main" id="{7E47DD16-1D74-43C1-ABF7-525747738C1A}"/>
            </a:ext>
          </a:extLst>
        </xdr:cNvPr>
        <xdr:cNvSpPr txBox="1"/>
      </xdr:nvSpPr>
      <xdr:spPr>
        <a:xfrm>
          <a:off x="21075727" y="10123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35780</xdr:rowOff>
    </xdr:from>
    <xdr:ext cx="469744" cy="259045"/>
    <xdr:sp macro="" textlink="">
      <xdr:nvSpPr>
        <xdr:cNvPr id="719" name="n_2mainValue【学校施設】&#10;一人当たり面積">
          <a:extLst>
            <a:ext uri="{FF2B5EF4-FFF2-40B4-BE49-F238E27FC236}">
              <a16:creationId xmlns:a16="http://schemas.microsoft.com/office/drawing/2014/main" id="{B827A040-06A5-4A23-960D-11A58FF4AAEC}"/>
            </a:ext>
          </a:extLst>
        </xdr:cNvPr>
        <xdr:cNvSpPr txBox="1"/>
      </xdr:nvSpPr>
      <xdr:spPr>
        <a:xfrm>
          <a:off x="20199427" y="1015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62755</xdr:rowOff>
    </xdr:from>
    <xdr:ext cx="469744" cy="259045"/>
    <xdr:sp macro="" textlink="">
      <xdr:nvSpPr>
        <xdr:cNvPr id="720" name="n_3mainValue【学校施設】&#10;一人当たり面積">
          <a:extLst>
            <a:ext uri="{FF2B5EF4-FFF2-40B4-BE49-F238E27FC236}">
              <a16:creationId xmlns:a16="http://schemas.microsoft.com/office/drawing/2014/main" id="{4414B767-D026-49DF-9DAD-49C05928E808}"/>
            </a:ext>
          </a:extLst>
        </xdr:cNvPr>
        <xdr:cNvSpPr txBox="1"/>
      </xdr:nvSpPr>
      <xdr:spPr>
        <a:xfrm>
          <a:off x="19310427" y="1017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86530</xdr:rowOff>
    </xdr:from>
    <xdr:ext cx="469744" cy="259045"/>
    <xdr:sp macro="" textlink="">
      <xdr:nvSpPr>
        <xdr:cNvPr id="721" name="n_4mainValue【学校施設】&#10;一人当たり面積">
          <a:extLst>
            <a:ext uri="{FF2B5EF4-FFF2-40B4-BE49-F238E27FC236}">
              <a16:creationId xmlns:a16="http://schemas.microsoft.com/office/drawing/2014/main" id="{395788BE-3CF9-44DE-9FFE-0789E0A3EA18}"/>
            </a:ext>
          </a:extLst>
        </xdr:cNvPr>
        <xdr:cNvSpPr txBox="1"/>
      </xdr:nvSpPr>
      <xdr:spPr>
        <a:xfrm>
          <a:off x="18421427" y="1020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2" name="正方形/長方形 721">
          <a:extLst>
            <a:ext uri="{FF2B5EF4-FFF2-40B4-BE49-F238E27FC236}">
              <a16:creationId xmlns:a16="http://schemas.microsoft.com/office/drawing/2014/main" id="{36BB47FE-A425-4CE2-BD8D-DFEFC09247C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3" name="正方形/長方形 722">
          <a:extLst>
            <a:ext uri="{FF2B5EF4-FFF2-40B4-BE49-F238E27FC236}">
              <a16:creationId xmlns:a16="http://schemas.microsoft.com/office/drawing/2014/main" id="{F0224856-265F-4149-A88D-B32AA2085CBF}"/>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4" name="正方形/長方形 723">
          <a:extLst>
            <a:ext uri="{FF2B5EF4-FFF2-40B4-BE49-F238E27FC236}">
              <a16:creationId xmlns:a16="http://schemas.microsoft.com/office/drawing/2014/main" id="{0ED98550-3B1A-4DF2-87A1-77717A4CDDF8}"/>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5" name="正方形/長方形 724">
          <a:extLst>
            <a:ext uri="{FF2B5EF4-FFF2-40B4-BE49-F238E27FC236}">
              <a16:creationId xmlns:a16="http://schemas.microsoft.com/office/drawing/2014/main" id="{20B7DA9E-6263-425A-A8D1-099727E7108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6" name="正方形/長方形 725">
          <a:extLst>
            <a:ext uri="{FF2B5EF4-FFF2-40B4-BE49-F238E27FC236}">
              <a16:creationId xmlns:a16="http://schemas.microsoft.com/office/drawing/2014/main" id="{E580859C-010E-4FD4-AB8C-7E8B633E1CA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7" name="正方形/長方形 726">
          <a:extLst>
            <a:ext uri="{FF2B5EF4-FFF2-40B4-BE49-F238E27FC236}">
              <a16:creationId xmlns:a16="http://schemas.microsoft.com/office/drawing/2014/main" id="{ABE24C8B-A058-455F-85F2-ED5836C95E7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8" name="正方形/長方形 727">
          <a:extLst>
            <a:ext uri="{FF2B5EF4-FFF2-40B4-BE49-F238E27FC236}">
              <a16:creationId xmlns:a16="http://schemas.microsoft.com/office/drawing/2014/main" id="{D1AC74EB-8F03-4150-8B83-56C06967105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9" name="正方形/長方形 728">
          <a:extLst>
            <a:ext uri="{FF2B5EF4-FFF2-40B4-BE49-F238E27FC236}">
              <a16:creationId xmlns:a16="http://schemas.microsoft.com/office/drawing/2014/main" id="{C30508F2-4D7A-4F25-89EA-D27248DD090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0" name="正方形/長方形 729">
          <a:extLst>
            <a:ext uri="{FF2B5EF4-FFF2-40B4-BE49-F238E27FC236}">
              <a16:creationId xmlns:a16="http://schemas.microsoft.com/office/drawing/2014/main" id="{528A5332-A229-40BD-8CBB-C33FD6852CF6}"/>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1" name="正方形/長方形 730">
          <a:extLst>
            <a:ext uri="{FF2B5EF4-FFF2-40B4-BE49-F238E27FC236}">
              <a16:creationId xmlns:a16="http://schemas.microsoft.com/office/drawing/2014/main" id="{B7FE81A3-BDCA-4FA6-B0C3-2335EF8F8AF6}"/>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2" name="正方形/長方形 731">
          <a:extLst>
            <a:ext uri="{FF2B5EF4-FFF2-40B4-BE49-F238E27FC236}">
              <a16:creationId xmlns:a16="http://schemas.microsoft.com/office/drawing/2014/main" id="{16FB66C0-72A6-4513-93D6-50F2020C1AB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3" name="正方形/長方形 732">
          <a:extLst>
            <a:ext uri="{FF2B5EF4-FFF2-40B4-BE49-F238E27FC236}">
              <a16:creationId xmlns:a16="http://schemas.microsoft.com/office/drawing/2014/main" id="{DDAE7702-2B31-4750-95E8-037CCCBEEAA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4" name="正方形/長方形 733">
          <a:extLst>
            <a:ext uri="{FF2B5EF4-FFF2-40B4-BE49-F238E27FC236}">
              <a16:creationId xmlns:a16="http://schemas.microsoft.com/office/drawing/2014/main" id="{9E897117-244D-483A-9723-787AA54A17A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5" name="正方形/長方形 734">
          <a:extLst>
            <a:ext uri="{FF2B5EF4-FFF2-40B4-BE49-F238E27FC236}">
              <a16:creationId xmlns:a16="http://schemas.microsoft.com/office/drawing/2014/main" id="{B7FB4539-C802-4A3E-9AAA-0BA8D9F5AC8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6" name="正方形/長方形 735">
          <a:extLst>
            <a:ext uri="{FF2B5EF4-FFF2-40B4-BE49-F238E27FC236}">
              <a16:creationId xmlns:a16="http://schemas.microsoft.com/office/drawing/2014/main" id="{7C5A6105-0CD6-46BB-AC08-78D37CA9792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7" name="正方形/長方形 736">
          <a:extLst>
            <a:ext uri="{FF2B5EF4-FFF2-40B4-BE49-F238E27FC236}">
              <a16:creationId xmlns:a16="http://schemas.microsoft.com/office/drawing/2014/main" id="{E6DC8AC7-CD65-4541-A758-C424439CAAAB}"/>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8" name="正方形/長方形 737">
          <a:extLst>
            <a:ext uri="{FF2B5EF4-FFF2-40B4-BE49-F238E27FC236}">
              <a16:creationId xmlns:a16="http://schemas.microsoft.com/office/drawing/2014/main" id="{E578BB73-D1E5-4C68-A77E-9995AC758C5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9" name="正方形/長方形 738">
          <a:extLst>
            <a:ext uri="{FF2B5EF4-FFF2-40B4-BE49-F238E27FC236}">
              <a16:creationId xmlns:a16="http://schemas.microsoft.com/office/drawing/2014/main" id="{A89FDDA1-4DA7-4609-B875-CFAAA826C30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0" name="正方形/長方形 739">
          <a:extLst>
            <a:ext uri="{FF2B5EF4-FFF2-40B4-BE49-F238E27FC236}">
              <a16:creationId xmlns:a16="http://schemas.microsoft.com/office/drawing/2014/main" id="{0F944668-01A1-4D4A-AB38-1C840DE6D6D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1" name="正方形/長方形 740">
          <a:extLst>
            <a:ext uri="{FF2B5EF4-FFF2-40B4-BE49-F238E27FC236}">
              <a16:creationId xmlns:a16="http://schemas.microsoft.com/office/drawing/2014/main" id="{DA6B2E10-FFB7-4173-8094-3DFC6B6DFBC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2" name="正方形/長方形 741">
          <a:extLst>
            <a:ext uri="{FF2B5EF4-FFF2-40B4-BE49-F238E27FC236}">
              <a16:creationId xmlns:a16="http://schemas.microsoft.com/office/drawing/2014/main" id="{6A9205E0-4371-441B-AFD6-E4E507DC0FE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3" name="正方形/長方形 742">
          <a:extLst>
            <a:ext uri="{FF2B5EF4-FFF2-40B4-BE49-F238E27FC236}">
              <a16:creationId xmlns:a16="http://schemas.microsoft.com/office/drawing/2014/main" id="{97552C30-C421-43DA-8CA9-B581FCBEC5F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4" name="正方形/長方形 743">
          <a:extLst>
            <a:ext uri="{FF2B5EF4-FFF2-40B4-BE49-F238E27FC236}">
              <a16:creationId xmlns:a16="http://schemas.microsoft.com/office/drawing/2014/main" id="{DFB7CA76-F8D2-469B-9D45-35E1741EF90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5" name="正方形/長方形 744">
          <a:extLst>
            <a:ext uri="{FF2B5EF4-FFF2-40B4-BE49-F238E27FC236}">
              <a16:creationId xmlns:a16="http://schemas.microsoft.com/office/drawing/2014/main" id="{0AAF0B25-10E4-4E55-9623-A3068B95A937}"/>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a:extLst>
            <a:ext uri="{FF2B5EF4-FFF2-40B4-BE49-F238E27FC236}">
              <a16:creationId xmlns:a16="http://schemas.microsoft.com/office/drawing/2014/main" id="{FF0864F3-1C5B-4BB6-B84A-FED817F8A2B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a:extLst>
            <a:ext uri="{FF2B5EF4-FFF2-40B4-BE49-F238E27FC236}">
              <a16:creationId xmlns:a16="http://schemas.microsoft.com/office/drawing/2014/main" id="{03A04202-8BA3-492F-A415-DB9FA4A738E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a:extLst>
            <a:ext uri="{FF2B5EF4-FFF2-40B4-BE49-F238E27FC236}">
              <a16:creationId xmlns:a16="http://schemas.microsoft.com/office/drawing/2014/main" id="{DB2A76C2-7103-48A2-B075-2F1F81CE87F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a:extLst>
            <a:ext uri="{FF2B5EF4-FFF2-40B4-BE49-F238E27FC236}">
              <a16:creationId xmlns:a16="http://schemas.microsoft.com/office/drawing/2014/main" id="{544CD83C-F3DE-4E19-A37F-BA06A850458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a:extLst>
            <a:ext uri="{FF2B5EF4-FFF2-40B4-BE49-F238E27FC236}">
              <a16:creationId xmlns:a16="http://schemas.microsoft.com/office/drawing/2014/main" id="{F02A0805-0A22-4BAE-BBB2-7A331BFE6E6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a:extLst>
            <a:ext uri="{FF2B5EF4-FFF2-40B4-BE49-F238E27FC236}">
              <a16:creationId xmlns:a16="http://schemas.microsoft.com/office/drawing/2014/main" id="{14C1D44E-2694-4F27-BC08-A66ABD18B60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a:extLst>
            <a:ext uri="{FF2B5EF4-FFF2-40B4-BE49-F238E27FC236}">
              <a16:creationId xmlns:a16="http://schemas.microsoft.com/office/drawing/2014/main" id="{97EE35F6-24D0-4A49-A727-D2D38112D84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a:extLst>
            <a:ext uri="{FF2B5EF4-FFF2-40B4-BE49-F238E27FC236}">
              <a16:creationId xmlns:a16="http://schemas.microsoft.com/office/drawing/2014/main" id="{53AE5A80-39B7-4FED-805C-CE93878B554A}"/>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a:extLst>
            <a:ext uri="{FF2B5EF4-FFF2-40B4-BE49-F238E27FC236}">
              <a16:creationId xmlns:a16="http://schemas.microsoft.com/office/drawing/2014/main" id="{E4434373-CCD6-4058-ABDB-E84C367638EB}"/>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a:extLst>
            <a:ext uri="{FF2B5EF4-FFF2-40B4-BE49-F238E27FC236}">
              <a16:creationId xmlns:a16="http://schemas.microsoft.com/office/drawing/2014/main" id="{700EED94-9503-47EF-A4DA-E4AB9D73109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a:extLst>
            <a:ext uri="{FF2B5EF4-FFF2-40B4-BE49-F238E27FC236}">
              <a16:creationId xmlns:a16="http://schemas.microsoft.com/office/drawing/2014/main" id="{84CE11DC-255B-4FDB-8F7C-AC4E851893B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類似団体と比較して特に有形固定資産減価償却率が高くなっている施設は、学校施設と認定こども園・幼稚園・保育所である。</a:t>
          </a:r>
          <a:endParaRPr lang="ja-JP" altLang="ja-JP" sz="1400">
            <a:effectLst/>
          </a:endParaRPr>
        </a:p>
        <a:p>
          <a:r>
            <a:rPr kumimoji="1" lang="ja-JP" altLang="ja-JP" sz="1100">
              <a:solidFill>
                <a:schemeClr val="dk1"/>
              </a:solidFill>
              <a:effectLst/>
              <a:latin typeface="+mn-lt"/>
              <a:ea typeface="+mn-ea"/>
              <a:cs typeface="+mn-cs"/>
            </a:rPr>
            <a:t>　学校施設については、小学校２校中学校２校の４施設あるが、いずれも昭和４０、５０年代に建設された施設で老朽化が進んでいることから、４施設を集約し、</a:t>
          </a:r>
          <a:r>
            <a:rPr kumimoji="1" lang="ja-JP" altLang="en-US" sz="1100">
              <a:solidFill>
                <a:schemeClr val="dk1"/>
              </a:solidFill>
              <a:effectLst/>
              <a:latin typeface="+mn-lt"/>
              <a:ea typeface="+mn-ea"/>
              <a:cs typeface="+mn-cs"/>
            </a:rPr>
            <a:t>新たな</a:t>
          </a:r>
          <a:r>
            <a:rPr kumimoji="1" lang="ja-JP" altLang="ja-JP" sz="1100">
              <a:solidFill>
                <a:schemeClr val="dk1"/>
              </a:solidFill>
              <a:effectLst/>
              <a:latin typeface="+mn-lt"/>
              <a:ea typeface="+mn-ea"/>
              <a:cs typeface="+mn-cs"/>
            </a:rPr>
            <a:t>義務教育学校の整備を進めている。</a:t>
          </a:r>
          <a:endParaRPr lang="ja-JP" altLang="ja-JP" sz="1400">
            <a:effectLst/>
          </a:endParaRPr>
        </a:p>
        <a:p>
          <a:r>
            <a:rPr kumimoji="1" lang="ja-JP" altLang="ja-JP" sz="1100">
              <a:solidFill>
                <a:schemeClr val="dk1"/>
              </a:solidFill>
              <a:effectLst/>
              <a:latin typeface="+mn-lt"/>
              <a:ea typeface="+mn-ea"/>
              <a:cs typeface="+mn-cs"/>
            </a:rPr>
            <a:t>　保育所については、３施設あるうちの２施設の統合し、令和２年度から令和４年度にかけて新保育所の整備事業を実施し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E7827B2-019D-4E88-928D-7BB585CF2F5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7A1419C-426D-496F-91BD-311E0283DB3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1F3C503-1673-4F04-ACBA-0C2CA783EC6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CC076A8-54F0-4E4E-BE93-96A264002A1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北海道岩内町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1A6C61A-CB00-4EC6-9AE5-8055367181E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5E677D3-84EC-4EC8-BAA3-85AC8200042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C1F3628-AAE8-4B62-853B-09F181E83AE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9462006-2CBD-4908-98D9-76D3C41F7C8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2923249-42B2-494E-BCD1-6118C093996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9BC18E2-6025-4528-842D-40712A8B79D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11,343
11,264
70.60
9,567,729
8,958,269
608,486
4,393,686
9,259,713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391A889-A8F5-4952-BF5E-D3359D599F5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FB01C24-C689-4540-B7D1-EDACE3C0524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61EB7F3-D2B4-43C5-914D-0DFECED327D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100.3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B8D08C4-AAF3-4147-855A-994023A29D4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70ADA28-FDDD-40C7-942E-FFB8E9B632E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FBE9F839-CF82-493B-A00A-B575588A6D9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02E5ADF-9AF4-4680-8F1B-CD0EC55769F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7E2245B-4F99-4900-81CB-8B7678FC089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9D15FF5-9A55-47A8-B737-CAD55CC87CB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9C9A98E-1FF8-4C74-B76C-B8F7D9AD66C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6D2D31C-5D5A-4993-90AE-2F2E855940BB}"/>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467EFA6-6FB1-427D-A45F-C65020CC2DA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EF132CB-9E78-47CC-AB6C-A239FAADC75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1C5CFAD-0944-4CF4-9391-E481D63B0FF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08929DD-FEA6-4B3F-83C2-21F743F6E4E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9752F7A-63D9-4750-8A48-496D28E2269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ADD128FA-EEC2-46C0-9503-9619ADBAD62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7D2DF39-5D53-4D56-89D9-A5DA8678A0D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12A5204-F285-49B0-811C-005020D85DE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20F9FBE-0EED-4A75-A71B-CDDD8F1FEC7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AE7BAB0-366D-49B1-94AF-2F79147C1D0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F96DCB6-6312-4526-B7DB-C55CBE5316D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6EB85A2-4977-44D8-9D78-A2F07F8148C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C7EF41A-B8FE-4EF2-8EA4-D513A4D2301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44CD158-B12C-4107-971E-9DC8051746C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4CD60A0-333D-48CB-85ED-23117DFC943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D351BAB5-5D02-45E7-8CEE-D73D9E030A1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3E5D56E0-50E9-4397-91B1-3E7951DD908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EDACF3F-F05D-4AFF-B33D-265CAB7C0E76}"/>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EBF98951-A4E6-44CA-9B71-543BDBD3AF1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6D046226-7173-491A-9C51-91C7DE05E82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E1AA77F2-1844-4990-814F-88B3712756E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B273621C-0F88-4C32-BD0E-43329B92FDDA}"/>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82701401-92B4-4EA3-994E-AAC30623453A}"/>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92B1A572-767C-42A4-A8A9-825F3A83C76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9A3FF300-3041-45FB-8DD8-C44DF6EF1F5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1C277BBB-0B58-4761-8DF5-F9C6201BD138}"/>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34434FD0-E670-48A9-A4C9-E4C5FC60060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217F7518-F038-4279-92A1-9A188DFB10B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F2261CB4-F8C4-46D6-8F07-37DE5EE821C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2645085F-968C-4876-934A-0067FEC7E01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CE3F14B5-D89A-4117-80CD-3D9A41415D6B}"/>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28E0E55C-7DA5-4B22-9263-93DC744D60E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FCD62CF1-5B19-4738-80F3-48B7AE4C483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A5D2E3F3-6578-4285-9887-B9AE06C1B1F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A943E367-592B-49AD-BF70-1DCAD53CE1E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7468C0BC-7812-41A7-BCFA-2E6EC2E76BC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37A9CBD8-32F9-4C02-8BFF-9921FF09DF5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AB08B587-34B6-471F-9760-61931B0F03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C9EDED71-92CA-40C7-8903-06510DF9E121}"/>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894030BB-E663-47A1-9134-BCB68A6D474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380CD2AD-B0C0-4EAC-87D6-C313CA4B8E3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D17D251E-A6FD-485C-815E-78F929729A2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75905B81-4BA3-4A0C-B82A-CD708D090CE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8C46AFCC-3BE3-48DA-B975-0188A41C395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ACE2578A-8E99-4494-8F88-A447AD07BE86}"/>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DEE33D16-2CD8-4DC4-A22D-BEEC047742D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2314F45B-7B4B-448C-959E-75B7ECFB9342}"/>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44FF6E4A-F3AD-401C-AF30-2D3CC0D8909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ECBAE5B2-ECD8-4EF6-BCF9-1DC65ACE7DD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FD2DC8E0-640E-4FD0-8E35-66FA3DE3BF8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5601C9CE-27FF-42AE-80C5-A0747BC177F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17962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9A482555-03C7-4A05-9E8E-11D3B1BE6448}"/>
            </a:ext>
          </a:extLst>
        </xdr:cNvPr>
        <xdr:cNvCxnSpPr/>
      </xdr:nvCxnSpPr>
      <xdr:spPr>
        <a:xfrm flipV="1">
          <a:off x="4634865" y="9619162"/>
          <a:ext cx="0" cy="148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45C836BF-0B9A-48BD-B0AB-4627BC6E75B8}"/>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4A382899-001A-499B-841F-45916B914E1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136089</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A97AD4FD-7B28-439E-860C-8EAC176C35DC}"/>
            </a:ext>
          </a:extLst>
        </xdr:cNvPr>
        <xdr:cNvSpPr txBox="1"/>
      </xdr:nvSpPr>
      <xdr:spPr>
        <a:xfrm>
          <a:off x="4673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17962</xdr:rowOff>
    </xdr:from>
    <xdr:to>
      <xdr:col>24</xdr:col>
      <xdr:colOff>152400</xdr:colOff>
      <xdr:row>56</xdr:row>
      <xdr:rowOff>17962</xdr:rowOff>
    </xdr:to>
    <xdr:cxnSp macro="">
      <xdr:nvCxnSpPr>
        <xdr:cNvPr id="78" name="直線コネクタ 77">
          <a:extLst>
            <a:ext uri="{FF2B5EF4-FFF2-40B4-BE49-F238E27FC236}">
              <a16:creationId xmlns:a16="http://schemas.microsoft.com/office/drawing/2014/main" id="{370EA8A0-903F-4615-93AD-DBC601599B71}"/>
            </a:ext>
          </a:extLst>
        </xdr:cNvPr>
        <xdr:cNvCxnSpPr/>
      </xdr:nvCxnSpPr>
      <xdr:spPr>
        <a:xfrm>
          <a:off x="4546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65150</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5529D1E7-C32D-4637-A405-799283783978}"/>
            </a:ext>
          </a:extLst>
        </xdr:cNvPr>
        <xdr:cNvSpPr txBox="1"/>
      </xdr:nvSpPr>
      <xdr:spPr>
        <a:xfrm>
          <a:off x="4673600" y="103521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80" name="フローチャート: 判断 79">
          <a:extLst>
            <a:ext uri="{FF2B5EF4-FFF2-40B4-BE49-F238E27FC236}">
              <a16:creationId xmlns:a16="http://schemas.microsoft.com/office/drawing/2014/main" id="{A56EB1B1-A907-4DFB-A2C6-E1E71C058A41}"/>
            </a:ext>
          </a:extLst>
        </xdr:cNvPr>
        <xdr:cNvSpPr/>
      </xdr:nvSpPr>
      <xdr:spPr>
        <a:xfrm>
          <a:off x="4584700" y="1050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56969</xdr:rowOff>
    </xdr:from>
    <xdr:to>
      <xdr:col>20</xdr:col>
      <xdr:colOff>38100</xdr:colOff>
      <xdr:row>61</xdr:row>
      <xdr:rowOff>158569</xdr:rowOff>
    </xdr:to>
    <xdr:sp macro="" textlink="">
      <xdr:nvSpPr>
        <xdr:cNvPr id="81" name="フローチャート: 判断 80">
          <a:extLst>
            <a:ext uri="{FF2B5EF4-FFF2-40B4-BE49-F238E27FC236}">
              <a16:creationId xmlns:a16="http://schemas.microsoft.com/office/drawing/2014/main" id="{BC11C10E-27BE-48A8-B9CA-3454DAC06440}"/>
            </a:ext>
          </a:extLst>
        </xdr:cNvPr>
        <xdr:cNvSpPr/>
      </xdr:nvSpPr>
      <xdr:spPr>
        <a:xfrm>
          <a:off x="3746500" y="1051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34109</xdr:rowOff>
    </xdr:from>
    <xdr:to>
      <xdr:col>15</xdr:col>
      <xdr:colOff>101600</xdr:colOff>
      <xdr:row>61</xdr:row>
      <xdr:rowOff>135709</xdr:rowOff>
    </xdr:to>
    <xdr:sp macro="" textlink="">
      <xdr:nvSpPr>
        <xdr:cNvPr id="82" name="フローチャート: 判断 81">
          <a:extLst>
            <a:ext uri="{FF2B5EF4-FFF2-40B4-BE49-F238E27FC236}">
              <a16:creationId xmlns:a16="http://schemas.microsoft.com/office/drawing/2014/main" id="{8A777436-0DB3-40FF-B794-1617E0068D60}"/>
            </a:ext>
          </a:extLst>
        </xdr:cNvPr>
        <xdr:cNvSpPr/>
      </xdr:nvSpPr>
      <xdr:spPr>
        <a:xfrm>
          <a:off x="2857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83" name="フローチャート: 判断 82">
          <a:extLst>
            <a:ext uri="{FF2B5EF4-FFF2-40B4-BE49-F238E27FC236}">
              <a16:creationId xmlns:a16="http://schemas.microsoft.com/office/drawing/2014/main" id="{F739E9C6-5CF7-4F2C-975D-A7BDA3B43C4D}"/>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140244</xdr:rowOff>
    </xdr:from>
    <xdr:to>
      <xdr:col>6</xdr:col>
      <xdr:colOff>38100</xdr:colOff>
      <xdr:row>61</xdr:row>
      <xdr:rowOff>70394</xdr:rowOff>
    </xdr:to>
    <xdr:sp macro="" textlink="">
      <xdr:nvSpPr>
        <xdr:cNvPr id="84" name="フローチャート: 判断 83">
          <a:extLst>
            <a:ext uri="{FF2B5EF4-FFF2-40B4-BE49-F238E27FC236}">
              <a16:creationId xmlns:a16="http://schemas.microsoft.com/office/drawing/2014/main" id="{33CD96BE-9638-4E28-A652-BEB09C35FA2E}"/>
            </a:ext>
          </a:extLst>
        </xdr:cNvPr>
        <xdr:cNvSpPr/>
      </xdr:nvSpPr>
      <xdr:spPr>
        <a:xfrm>
          <a:off x="1079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524DA891-C5BB-47C5-8FC3-9073673D4D1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B77D57F8-D93D-4E0D-9B8F-CE957F40D99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C987512E-103B-43FB-BDBA-C89F9CE4D21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2B1BFDAE-516A-4357-B2EB-A05DC48B440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A02EEC0A-7188-4522-A335-FC7D8032416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168003</xdr:rowOff>
    </xdr:from>
    <xdr:to>
      <xdr:col>24</xdr:col>
      <xdr:colOff>114300</xdr:colOff>
      <xdr:row>63</xdr:row>
      <xdr:rowOff>98153</xdr:rowOff>
    </xdr:to>
    <xdr:sp macro="" textlink="">
      <xdr:nvSpPr>
        <xdr:cNvPr id="90" name="楕円 89">
          <a:extLst>
            <a:ext uri="{FF2B5EF4-FFF2-40B4-BE49-F238E27FC236}">
              <a16:creationId xmlns:a16="http://schemas.microsoft.com/office/drawing/2014/main" id="{852BF891-27B5-4983-84E1-7E88122380B0}"/>
            </a:ext>
          </a:extLst>
        </xdr:cNvPr>
        <xdr:cNvSpPr/>
      </xdr:nvSpPr>
      <xdr:spPr>
        <a:xfrm>
          <a:off x="4584700" y="10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146430</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D8F85AD6-02EE-48C4-A89B-504AA9B91E9D}"/>
            </a:ext>
          </a:extLst>
        </xdr:cNvPr>
        <xdr:cNvSpPr txBox="1"/>
      </xdr:nvSpPr>
      <xdr:spPr>
        <a:xfrm>
          <a:off x="4673600" y="1077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145143</xdr:rowOff>
    </xdr:from>
    <xdr:to>
      <xdr:col>20</xdr:col>
      <xdr:colOff>38100</xdr:colOff>
      <xdr:row>63</xdr:row>
      <xdr:rowOff>75293</xdr:rowOff>
    </xdr:to>
    <xdr:sp macro="" textlink="">
      <xdr:nvSpPr>
        <xdr:cNvPr id="92" name="楕円 91">
          <a:extLst>
            <a:ext uri="{FF2B5EF4-FFF2-40B4-BE49-F238E27FC236}">
              <a16:creationId xmlns:a16="http://schemas.microsoft.com/office/drawing/2014/main" id="{7B9AADD4-D51A-499B-BDC6-226B4FC774FD}"/>
            </a:ext>
          </a:extLst>
        </xdr:cNvPr>
        <xdr:cNvSpPr/>
      </xdr:nvSpPr>
      <xdr:spPr>
        <a:xfrm>
          <a:off x="3746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24493</xdr:rowOff>
    </xdr:from>
    <xdr:to>
      <xdr:col>24</xdr:col>
      <xdr:colOff>63500</xdr:colOff>
      <xdr:row>63</xdr:row>
      <xdr:rowOff>47353</xdr:rowOff>
    </xdr:to>
    <xdr:cxnSp macro="">
      <xdr:nvCxnSpPr>
        <xdr:cNvPr id="93" name="直線コネクタ 92">
          <a:extLst>
            <a:ext uri="{FF2B5EF4-FFF2-40B4-BE49-F238E27FC236}">
              <a16:creationId xmlns:a16="http://schemas.microsoft.com/office/drawing/2014/main" id="{EF232895-6381-4BE6-93DE-3B48301BAE50}"/>
            </a:ext>
          </a:extLst>
        </xdr:cNvPr>
        <xdr:cNvCxnSpPr/>
      </xdr:nvCxnSpPr>
      <xdr:spPr>
        <a:xfrm>
          <a:off x="3797300" y="10825843"/>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109220</xdr:rowOff>
    </xdr:from>
    <xdr:to>
      <xdr:col>15</xdr:col>
      <xdr:colOff>101600</xdr:colOff>
      <xdr:row>63</xdr:row>
      <xdr:rowOff>39370</xdr:rowOff>
    </xdr:to>
    <xdr:sp macro="" textlink="">
      <xdr:nvSpPr>
        <xdr:cNvPr id="94" name="楕円 93">
          <a:extLst>
            <a:ext uri="{FF2B5EF4-FFF2-40B4-BE49-F238E27FC236}">
              <a16:creationId xmlns:a16="http://schemas.microsoft.com/office/drawing/2014/main" id="{03E7EAF8-A146-448A-A59E-5AE44F7DEE21}"/>
            </a:ext>
          </a:extLst>
        </xdr:cNvPr>
        <xdr:cNvSpPr/>
      </xdr:nvSpPr>
      <xdr:spPr>
        <a:xfrm>
          <a:off x="2857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160020</xdr:rowOff>
    </xdr:from>
    <xdr:to>
      <xdr:col>19</xdr:col>
      <xdr:colOff>177800</xdr:colOff>
      <xdr:row>63</xdr:row>
      <xdr:rowOff>24493</xdr:rowOff>
    </xdr:to>
    <xdr:cxnSp macro="">
      <xdr:nvCxnSpPr>
        <xdr:cNvPr id="95" name="直線コネクタ 94">
          <a:extLst>
            <a:ext uri="{FF2B5EF4-FFF2-40B4-BE49-F238E27FC236}">
              <a16:creationId xmlns:a16="http://schemas.microsoft.com/office/drawing/2014/main" id="{F050CA4F-5AA3-47B6-B496-0A55C1C8C94C}"/>
            </a:ext>
          </a:extLst>
        </xdr:cNvPr>
        <xdr:cNvCxnSpPr/>
      </xdr:nvCxnSpPr>
      <xdr:spPr>
        <a:xfrm>
          <a:off x="2908300" y="1078992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70031</xdr:rowOff>
    </xdr:from>
    <xdr:to>
      <xdr:col>10</xdr:col>
      <xdr:colOff>165100</xdr:colOff>
      <xdr:row>63</xdr:row>
      <xdr:rowOff>181</xdr:rowOff>
    </xdr:to>
    <xdr:sp macro="" textlink="">
      <xdr:nvSpPr>
        <xdr:cNvPr id="96" name="楕円 95">
          <a:extLst>
            <a:ext uri="{FF2B5EF4-FFF2-40B4-BE49-F238E27FC236}">
              <a16:creationId xmlns:a16="http://schemas.microsoft.com/office/drawing/2014/main" id="{02559274-BD7D-4AE1-AB78-680FDFDDC66D}"/>
            </a:ext>
          </a:extLst>
        </xdr:cNvPr>
        <xdr:cNvSpPr/>
      </xdr:nvSpPr>
      <xdr:spPr>
        <a:xfrm>
          <a:off x="1968500" y="1069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120831</xdr:rowOff>
    </xdr:from>
    <xdr:to>
      <xdr:col>15</xdr:col>
      <xdr:colOff>50800</xdr:colOff>
      <xdr:row>62</xdr:row>
      <xdr:rowOff>160020</xdr:rowOff>
    </xdr:to>
    <xdr:cxnSp macro="">
      <xdr:nvCxnSpPr>
        <xdr:cNvPr id="97" name="直線コネクタ 96">
          <a:extLst>
            <a:ext uri="{FF2B5EF4-FFF2-40B4-BE49-F238E27FC236}">
              <a16:creationId xmlns:a16="http://schemas.microsoft.com/office/drawing/2014/main" id="{BF366AC5-3668-478A-B63E-4A5CFD3BD9BB}"/>
            </a:ext>
          </a:extLst>
        </xdr:cNvPr>
        <xdr:cNvCxnSpPr/>
      </xdr:nvCxnSpPr>
      <xdr:spPr>
        <a:xfrm>
          <a:off x="2019300" y="1075073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71665</xdr:rowOff>
    </xdr:from>
    <xdr:to>
      <xdr:col>6</xdr:col>
      <xdr:colOff>38100</xdr:colOff>
      <xdr:row>63</xdr:row>
      <xdr:rowOff>1815</xdr:rowOff>
    </xdr:to>
    <xdr:sp macro="" textlink="">
      <xdr:nvSpPr>
        <xdr:cNvPr id="98" name="楕円 97">
          <a:extLst>
            <a:ext uri="{FF2B5EF4-FFF2-40B4-BE49-F238E27FC236}">
              <a16:creationId xmlns:a16="http://schemas.microsoft.com/office/drawing/2014/main" id="{E37CB757-390D-4CD3-99B6-8490AD2E5F39}"/>
            </a:ext>
          </a:extLst>
        </xdr:cNvPr>
        <xdr:cNvSpPr/>
      </xdr:nvSpPr>
      <xdr:spPr>
        <a:xfrm>
          <a:off x="1079500" y="10701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120831</xdr:rowOff>
    </xdr:from>
    <xdr:to>
      <xdr:col>10</xdr:col>
      <xdr:colOff>114300</xdr:colOff>
      <xdr:row>62</xdr:row>
      <xdr:rowOff>122465</xdr:rowOff>
    </xdr:to>
    <xdr:cxnSp macro="">
      <xdr:nvCxnSpPr>
        <xdr:cNvPr id="99" name="直線コネクタ 98">
          <a:extLst>
            <a:ext uri="{FF2B5EF4-FFF2-40B4-BE49-F238E27FC236}">
              <a16:creationId xmlns:a16="http://schemas.microsoft.com/office/drawing/2014/main" id="{2604E695-63FA-40CB-95FD-69AB6175A204}"/>
            </a:ext>
          </a:extLst>
        </xdr:cNvPr>
        <xdr:cNvCxnSpPr/>
      </xdr:nvCxnSpPr>
      <xdr:spPr>
        <a:xfrm flipV="1">
          <a:off x="1130300" y="1075073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3646</xdr:rowOff>
    </xdr:from>
    <xdr:ext cx="405111" cy="259045"/>
    <xdr:sp macro="" textlink="">
      <xdr:nvSpPr>
        <xdr:cNvPr id="100" name="n_1aveValue【体育館・プール】&#10;有形固定資産減価償却率">
          <a:extLst>
            <a:ext uri="{FF2B5EF4-FFF2-40B4-BE49-F238E27FC236}">
              <a16:creationId xmlns:a16="http://schemas.microsoft.com/office/drawing/2014/main" id="{38779063-384A-4DA7-B897-33CB6D8F5115}"/>
            </a:ext>
          </a:extLst>
        </xdr:cNvPr>
        <xdr:cNvSpPr txBox="1"/>
      </xdr:nvSpPr>
      <xdr:spPr>
        <a:xfrm>
          <a:off x="3582044" y="10290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152236</xdr:rowOff>
    </xdr:from>
    <xdr:ext cx="405111" cy="259045"/>
    <xdr:sp macro="" textlink="">
      <xdr:nvSpPr>
        <xdr:cNvPr id="101" name="n_2aveValue【体育館・プール】&#10;有形固定資産減価償却率">
          <a:extLst>
            <a:ext uri="{FF2B5EF4-FFF2-40B4-BE49-F238E27FC236}">
              <a16:creationId xmlns:a16="http://schemas.microsoft.com/office/drawing/2014/main" id="{EBDCA367-3EFD-4D85-B102-1F1FFE9B730A}"/>
            </a:ext>
          </a:extLst>
        </xdr:cNvPr>
        <xdr:cNvSpPr txBox="1"/>
      </xdr:nvSpPr>
      <xdr:spPr>
        <a:xfrm>
          <a:off x="2705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102" name="n_3aveValue【体育館・プール】&#10;有形固定資産減価償却率">
          <a:extLst>
            <a:ext uri="{FF2B5EF4-FFF2-40B4-BE49-F238E27FC236}">
              <a16:creationId xmlns:a16="http://schemas.microsoft.com/office/drawing/2014/main" id="{8DDC9383-417F-41AB-A057-DB1D27E24347}"/>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86921</xdr:rowOff>
    </xdr:from>
    <xdr:ext cx="405111" cy="259045"/>
    <xdr:sp macro="" textlink="">
      <xdr:nvSpPr>
        <xdr:cNvPr id="103" name="n_4aveValue【体育館・プール】&#10;有形固定資産減価償却率">
          <a:extLst>
            <a:ext uri="{FF2B5EF4-FFF2-40B4-BE49-F238E27FC236}">
              <a16:creationId xmlns:a16="http://schemas.microsoft.com/office/drawing/2014/main" id="{2B031C5B-BA5B-4BEF-858C-BA444522FB4F}"/>
            </a:ext>
          </a:extLst>
        </xdr:cNvPr>
        <xdr:cNvSpPr txBox="1"/>
      </xdr:nvSpPr>
      <xdr:spPr>
        <a:xfrm>
          <a:off x="927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66420</xdr:rowOff>
    </xdr:from>
    <xdr:ext cx="405111" cy="259045"/>
    <xdr:sp macro="" textlink="">
      <xdr:nvSpPr>
        <xdr:cNvPr id="104" name="n_1mainValue【体育館・プール】&#10;有形固定資産減価償却率">
          <a:extLst>
            <a:ext uri="{FF2B5EF4-FFF2-40B4-BE49-F238E27FC236}">
              <a16:creationId xmlns:a16="http://schemas.microsoft.com/office/drawing/2014/main" id="{47AE33EA-FD00-4146-B397-EF3326F6F65C}"/>
            </a:ext>
          </a:extLst>
        </xdr:cNvPr>
        <xdr:cNvSpPr txBox="1"/>
      </xdr:nvSpPr>
      <xdr:spPr>
        <a:xfrm>
          <a:off x="3582044" y="1086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30497</xdr:rowOff>
    </xdr:from>
    <xdr:ext cx="405111" cy="259045"/>
    <xdr:sp macro="" textlink="">
      <xdr:nvSpPr>
        <xdr:cNvPr id="105" name="n_2mainValue【体育館・プール】&#10;有形固定資産減価償却率">
          <a:extLst>
            <a:ext uri="{FF2B5EF4-FFF2-40B4-BE49-F238E27FC236}">
              <a16:creationId xmlns:a16="http://schemas.microsoft.com/office/drawing/2014/main" id="{C384A714-0944-4904-888A-94BAAD8B8348}"/>
            </a:ext>
          </a:extLst>
        </xdr:cNvPr>
        <xdr:cNvSpPr txBox="1"/>
      </xdr:nvSpPr>
      <xdr:spPr>
        <a:xfrm>
          <a:off x="27057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162758</xdr:rowOff>
    </xdr:from>
    <xdr:ext cx="405111" cy="259045"/>
    <xdr:sp macro="" textlink="">
      <xdr:nvSpPr>
        <xdr:cNvPr id="106" name="n_3mainValue【体育館・プール】&#10;有形固定資産減価償却率">
          <a:extLst>
            <a:ext uri="{FF2B5EF4-FFF2-40B4-BE49-F238E27FC236}">
              <a16:creationId xmlns:a16="http://schemas.microsoft.com/office/drawing/2014/main" id="{ECAF2980-F150-4F57-821B-B384A6B71212}"/>
            </a:ext>
          </a:extLst>
        </xdr:cNvPr>
        <xdr:cNvSpPr txBox="1"/>
      </xdr:nvSpPr>
      <xdr:spPr>
        <a:xfrm>
          <a:off x="1816744"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164392</xdr:rowOff>
    </xdr:from>
    <xdr:ext cx="405111" cy="259045"/>
    <xdr:sp macro="" textlink="">
      <xdr:nvSpPr>
        <xdr:cNvPr id="107" name="n_4mainValue【体育館・プール】&#10;有形固定資産減価償却率">
          <a:extLst>
            <a:ext uri="{FF2B5EF4-FFF2-40B4-BE49-F238E27FC236}">
              <a16:creationId xmlns:a16="http://schemas.microsoft.com/office/drawing/2014/main" id="{2BB2E524-750D-466B-85E2-2E9A0C279B5D}"/>
            </a:ext>
          </a:extLst>
        </xdr:cNvPr>
        <xdr:cNvSpPr txBox="1"/>
      </xdr:nvSpPr>
      <xdr:spPr>
        <a:xfrm>
          <a:off x="927744" y="1079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E2D18EA0-68B2-4863-BCE5-0A749E60563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DF06EEEF-A5FF-414D-AC28-107AD7CA32C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D31605F2-23B7-4D6D-84AF-9A2B4F80A52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1D8FE524-2689-408E-B318-3694AF5CA2B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F6232C26-37C1-4BE4-8FC9-E9F3D26F8A7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E81E4F7D-4C75-4ED2-AE59-B6298E04173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1BA62785-F8D5-4AFA-8F2D-A026852EF2B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A3CDA488-BD0B-40DD-9F02-6404226232A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AB39EE26-A4F2-4E34-8598-47025368684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BFFA51FC-628C-4AB2-B230-F016F271627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8" name="直線コネクタ 117">
          <a:extLst>
            <a:ext uri="{FF2B5EF4-FFF2-40B4-BE49-F238E27FC236}">
              <a16:creationId xmlns:a16="http://schemas.microsoft.com/office/drawing/2014/main" id="{1937917E-3512-47F5-AE28-412401BAAE22}"/>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9" name="テキスト ボックス 118">
          <a:extLst>
            <a:ext uri="{FF2B5EF4-FFF2-40B4-BE49-F238E27FC236}">
              <a16:creationId xmlns:a16="http://schemas.microsoft.com/office/drawing/2014/main" id="{F194669F-3A36-407B-B3BF-5A897DB3D317}"/>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20" name="直線コネクタ 119">
          <a:extLst>
            <a:ext uri="{FF2B5EF4-FFF2-40B4-BE49-F238E27FC236}">
              <a16:creationId xmlns:a16="http://schemas.microsoft.com/office/drawing/2014/main" id="{8FD1976F-61C0-49C7-9F87-AB192AE2BFA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1" name="テキスト ボックス 120">
          <a:extLst>
            <a:ext uri="{FF2B5EF4-FFF2-40B4-BE49-F238E27FC236}">
              <a16:creationId xmlns:a16="http://schemas.microsoft.com/office/drawing/2014/main" id="{2193B574-1DB1-4E80-A7DE-B76864532245}"/>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2" name="直線コネクタ 121">
          <a:extLst>
            <a:ext uri="{FF2B5EF4-FFF2-40B4-BE49-F238E27FC236}">
              <a16:creationId xmlns:a16="http://schemas.microsoft.com/office/drawing/2014/main" id="{048A6416-80BD-4D32-A4BA-1ED56C772EB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3" name="テキスト ボックス 122">
          <a:extLst>
            <a:ext uri="{FF2B5EF4-FFF2-40B4-BE49-F238E27FC236}">
              <a16:creationId xmlns:a16="http://schemas.microsoft.com/office/drawing/2014/main" id="{AC6601F7-F2C5-479A-A427-5C66F373B846}"/>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4" name="直線コネクタ 123">
          <a:extLst>
            <a:ext uri="{FF2B5EF4-FFF2-40B4-BE49-F238E27FC236}">
              <a16:creationId xmlns:a16="http://schemas.microsoft.com/office/drawing/2014/main" id="{F6031A13-296D-4AC8-8CBB-75B3E5D1F20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5" name="テキスト ボックス 124">
          <a:extLst>
            <a:ext uri="{FF2B5EF4-FFF2-40B4-BE49-F238E27FC236}">
              <a16:creationId xmlns:a16="http://schemas.microsoft.com/office/drawing/2014/main" id="{0D9C3437-F17B-4934-9745-5E718BEE7B32}"/>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6" name="直線コネクタ 125">
          <a:extLst>
            <a:ext uri="{FF2B5EF4-FFF2-40B4-BE49-F238E27FC236}">
              <a16:creationId xmlns:a16="http://schemas.microsoft.com/office/drawing/2014/main" id="{6E456213-2810-4FBB-B703-66AC8308ED9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7" name="テキスト ボックス 126">
          <a:extLst>
            <a:ext uri="{FF2B5EF4-FFF2-40B4-BE49-F238E27FC236}">
              <a16:creationId xmlns:a16="http://schemas.microsoft.com/office/drawing/2014/main" id="{C80454D8-33FD-40E2-BECD-53A2550FE239}"/>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8" name="直線コネクタ 127">
          <a:extLst>
            <a:ext uri="{FF2B5EF4-FFF2-40B4-BE49-F238E27FC236}">
              <a16:creationId xmlns:a16="http://schemas.microsoft.com/office/drawing/2014/main" id="{F0D43ABB-16B7-4F2F-A3BA-8B34F8C1F5C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9" name="テキスト ボックス 128">
          <a:extLst>
            <a:ext uri="{FF2B5EF4-FFF2-40B4-BE49-F238E27FC236}">
              <a16:creationId xmlns:a16="http://schemas.microsoft.com/office/drawing/2014/main" id="{F29A5ECE-691B-496B-BC35-B86D7EA7E81D}"/>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0" name="【体育館・プール】&#10;一人当たり面積グラフ枠">
          <a:extLst>
            <a:ext uri="{FF2B5EF4-FFF2-40B4-BE49-F238E27FC236}">
              <a16:creationId xmlns:a16="http://schemas.microsoft.com/office/drawing/2014/main" id="{449E271F-86F1-4CE7-AF2D-6295D6FA681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105410</xdr:rowOff>
    </xdr:from>
    <xdr:to>
      <xdr:col>54</xdr:col>
      <xdr:colOff>189865</xdr:colOff>
      <xdr:row>63</xdr:row>
      <xdr:rowOff>146050</xdr:rowOff>
    </xdr:to>
    <xdr:cxnSp macro="">
      <xdr:nvCxnSpPr>
        <xdr:cNvPr id="131" name="直線コネクタ 130">
          <a:extLst>
            <a:ext uri="{FF2B5EF4-FFF2-40B4-BE49-F238E27FC236}">
              <a16:creationId xmlns:a16="http://schemas.microsoft.com/office/drawing/2014/main" id="{7FE23948-31D2-4D31-A0F5-0E7719772A13}"/>
            </a:ext>
          </a:extLst>
        </xdr:cNvPr>
        <xdr:cNvCxnSpPr/>
      </xdr:nvCxnSpPr>
      <xdr:spPr>
        <a:xfrm flipV="1">
          <a:off x="10476865" y="953516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149877</xdr:rowOff>
    </xdr:from>
    <xdr:ext cx="469744" cy="259045"/>
    <xdr:sp macro="" textlink="">
      <xdr:nvSpPr>
        <xdr:cNvPr id="132" name="【体育館・プール】&#10;一人当たり面積最小値テキスト">
          <a:extLst>
            <a:ext uri="{FF2B5EF4-FFF2-40B4-BE49-F238E27FC236}">
              <a16:creationId xmlns:a16="http://schemas.microsoft.com/office/drawing/2014/main" id="{9B99FC95-0207-4DE6-A858-F259BC951D07}"/>
            </a:ext>
          </a:extLst>
        </xdr:cNvPr>
        <xdr:cNvSpPr txBox="1"/>
      </xdr:nvSpPr>
      <xdr:spPr>
        <a:xfrm>
          <a:off x="10515600" y="1095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146050</xdr:rowOff>
    </xdr:from>
    <xdr:to>
      <xdr:col>55</xdr:col>
      <xdr:colOff>88900</xdr:colOff>
      <xdr:row>63</xdr:row>
      <xdr:rowOff>146050</xdr:rowOff>
    </xdr:to>
    <xdr:cxnSp macro="">
      <xdr:nvCxnSpPr>
        <xdr:cNvPr id="133" name="直線コネクタ 132">
          <a:extLst>
            <a:ext uri="{FF2B5EF4-FFF2-40B4-BE49-F238E27FC236}">
              <a16:creationId xmlns:a16="http://schemas.microsoft.com/office/drawing/2014/main" id="{91CC2006-48CC-4461-8FCD-7ADA1ECC1F08}"/>
            </a:ext>
          </a:extLst>
        </xdr:cNvPr>
        <xdr:cNvCxnSpPr/>
      </xdr:nvCxnSpPr>
      <xdr:spPr>
        <a:xfrm>
          <a:off x="10388600" y="1094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52087</xdr:rowOff>
    </xdr:from>
    <xdr:ext cx="469744" cy="259045"/>
    <xdr:sp macro="" textlink="">
      <xdr:nvSpPr>
        <xdr:cNvPr id="134" name="【体育館・プール】&#10;一人当たり面積最大値テキスト">
          <a:extLst>
            <a:ext uri="{FF2B5EF4-FFF2-40B4-BE49-F238E27FC236}">
              <a16:creationId xmlns:a16="http://schemas.microsoft.com/office/drawing/2014/main" id="{1FD8D9CE-8ECF-4708-B41C-C2853580B4EB}"/>
            </a:ext>
          </a:extLst>
        </xdr:cNvPr>
        <xdr:cNvSpPr txBox="1"/>
      </xdr:nvSpPr>
      <xdr:spPr>
        <a:xfrm>
          <a:off x="10515600" y="931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105410</xdr:rowOff>
    </xdr:from>
    <xdr:to>
      <xdr:col>55</xdr:col>
      <xdr:colOff>88900</xdr:colOff>
      <xdr:row>55</xdr:row>
      <xdr:rowOff>105410</xdr:rowOff>
    </xdr:to>
    <xdr:cxnSp macro="">
      <xdr:nvCxnSpPr>
        <xdr:cNvPr id="135" name="直線コネクタ 134">
          <a:extLst>
            <a:ext uri="{FF2B5EF4-FFF2-40B4-BE49-F238E27FC236}">
              <a16:creationId xmlns:a16="http://schemas.microsoft.com/office/drawing/2014/main" id="{EF143FFC-A867-4F8F-8DF9-313F3477B245}"/>
            </a:ext>
          </a:extLst>
        </xdr:cNvPr>
        <xdr:cNvCxnSpPr/>
      </xdr:nvCxnSpPr>
      <xdr:spPr>
        <a:xfrm>
          <a:off x="10388600" y="953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8907</xdr:rowOff>
    </xdr:from>
    <xdr:ext cx="469744" cy="259045"/>
    <xdr:sp macro="" textlink="">
      <xdr:nvSpPr>
        <xdr:cNvPr id="136" name="【体育館・プール】&#10;一人当たり面積平均値テキスト">
          <a:extLst>
            <a:ext uri="{FF2B5EF4-FFF2-40B4-BE49-F238E27FC236}">
              <a16:creationId xmlns:a16="http://schemas.microsoft.com/office/drawing/2014/main" id="{7282B511-F051-45C6-9DC0-7E07BB81C4AB}"/>
            </a:ext>
          </a:extLst>
        </xdr:cNvPr>
        <xdr:cNvSpPr txBox="1"/>
      </xdr:nvSpPr>
      <xdr:spPr>
        <a:xfrm>
          <a:off x="10515600" y="10295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157480</xdr:rowOff>
    </xdr:from>
    <xdr:to>
      <xdr:col>55</xdr:col>
      <xdr:colOff>50800</xdr:colOff>
      <xdr:row>61</xdr:row>
      <xdr:rowOff>87630</xdr:rowOff>
    </xdr:to>
    <xdr:sp macro="" textlink="">
      <xdr:nvSpPr>
        <xdr:cNvPr id="137" name="フローチャート: 判断 136">
          <a:extLst>
            <a:ext uri="{FF2B5EF4-FFF2-40B4-BE49-F238E27FC236}">
              <a16:creationId xmlns:a16="http://schemas.microsoft.com/office/drawing/2014/main" id="{D3A28354-6BF2-4FA4-B01A-2B8766B09174}"/>
            </a:ext>
          </a:extLst>
        </xdr:cNvPr>
        <xdr:cNvSpPr/>
      </xdr:nvSpPr>
      <xdr:spPr>
        <a:xfrm>
          <a:off x="10426700" y="10444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21590</xdr:rowOff>
    </xdr:from>
    <xdr:to>
      <xdr:col>50</xdr:col>
      <xdr:colOff>165100</xdr:colOff>
      <xdr:row>61</xdr:row>
      <xdr:rowOff>123190</xdr:rowOff>
    </xdr:to>
    <xdr:sp macro="" textlink="">
      <xdr:nvSpPr>
        <xdr:cNvPr id="138" name="フローチャート: 判断 137">
          <a:extLst>
            <a:ext uri="{FF2B5EF4-FFF2-40B4-BE49-F238E27FC236}">
              <a16:creationId xmlns:a16="http://schemas.microsoft.com/office/drawing/2014/main" id="{DF0C366C-102C-471B-9E91-852E65FE5D9E}"/>
            </a:ext>
          </a:extLst>
        </xdr:cNvPr>
        <xdr:cNvSpPr/>
      </xdr:nvSpPr>
      <xdr:spPr>
        <a:xfrm>
          <a:off x="95885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34290</xdr:rowOff>
    </xdr:from>
    <xdr:to>
      <xdr:col>46</xdr:col>
      <xdr:colOff>38100</xdr:colOff>
      <xdr:row>61</xdr:row>
      <xdr:rowOff>135890</xdr:rowOff>
    </xdr:to>
    <xdr:sp macro="" textlink="">
      <xdr:nvSpPr>
        <xdr:cNvPr id="139" name="フローチャート: 判断 138">
          <a:extLst>
            <a:ext uri="{FF2B5EF4-FFF2-40B4-BE49-F238E27FC236}">
              <a16:creationId xmlns:a16="http://schemas.microsoft.com/office/drawing/2014/main" id="{356E7A7A-4925-4E48-B928-FDF5D6B7DADE}"/>
            </a:ext>
          </a:extLst>
        </xdr:cNvPr>
        <xdr:cNvSpPr/>
      </xdr:nvSpPr>
      <xdr:spPr>
        <a:xfrm>
          <a:off x="8699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43180</xdr:rowOff>
    </xdr:from>
    <xdr:to>
      <xdr:col>41</xdr:col>
      <xdr:colOff>101600</xdr:colOff>
      <xdr:row>61</xdr:row>
      <xdr:rowOff>144780</xdr:rowOff>
    </xdr:to>
    <xdr:sp macro="" textlink="">
      <xdr:nvSpPr>
        <xdr:cNvPr id="140" name="フローチャート: 判断 139">
          <a:extLst>
            <a:ext uri="{FF2B5EF4-FFF2-40B4-BE49-F238E27FC236}">
              <a16:creationId xmlns:a16="http://schemas.microsoft.com/office/drawing/2014/main" id="{0EE63BDA-71B0-46B0-805B-2CC85C0B95ED}"/>
            </a:ext>
          </a:extLst>
        </xdr:cNvPr>
        <xdr:cNvSpPr/>
      </xdr:nvSpPr>
      <xdr:spPr>
        <a:xfrm>
          <a:off x="7810500" y="1050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60960</xdr:rowOff>
    </xdr:from>
    <xdr:to>
      <xdr:col>36</xdr:col>
      <xdr:colOff>165100</xdr:colOff>
      <xdr:row>61</xdr:row>
      <xdr:rowOff>162560</xdr:rowOff>
    </xdr:to>
    <xdr:sp macro="" textlink="">
      <xdr:nvSpPr>
        <xdr:cNvPr id="141" name="フローチャート: 判断 140">
          <a:extLst>
            <a:ext uri="{FF2B5EF4-FFF2-40B4-BE49-F238E27FC236}">
              <a16:creationId xmlns:a16="http://schemas.microsoft.com/office/drawing/2014/main" id="{61E59F1F-E41C-4C52-AC71-9C17719B997C}"/>
            </a:ext>
          </a:extLst>
        </xdr:cNvPr>
        <xdr:cNvSpPr/>
      </xdr:nvSpPr>
      <xdr:spPr>
        <a:xfrm>
          <a:off x="6921500" y="1051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EC3FEA60-9DC7-4FE6-A709-5227E403229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488B0402-4EFE-4B8E-AB04-CC059326AD5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1EA0D466-16BC-4D7D-B809-2A1016F4D39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6D892CB0-9BA1-43A4-8621-CACCBB73431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4D7A1E36-40B4-44DB-B0E3-7CC8AB809BAF}"/>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110490</xdr:rowOff>
    </xdr:from>
    <xdr:to>
      <xdr:col>55</xdr:col>
      <xdr:colOff>50800</xdr:colOff>
      <xdr:row>62</xdr:row>
      <xdr:rowOff>40640</xdr:rowOff>
    </xdr:to>
    <xdr:sp macro="" textlink="">
      <xdr:nvSpPr>
        <xdr:cNvPr id="147" name="楕円 146">
          <a:extLst>
            <a:ext uri="{FF2B5EF4-FFF2-40B4-BE49-F238E27FC236}">
              <a16:creationId xmlns:a16="http://schemas.microsoft.com/office/drawing/2014/main" id="{51CB41CF-C83E-439E-987A-A4BC928C74EB}"/>
            </a:ext>
          </a:extLst>
        </xdr:cNvPr>
        <xdr:cNvSpPr/>
      </xdr:nvSpPr>
      <xdr:spPr>
        <a:xfrm>
          <a:off x="10426700" y="1056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88917</xdr:rowOff>
    </xdr:from>
    <xdr:ext cx="469744" cy="259045"/>
    <xdr:sp macro="" textlink="">
      <xdr:nvSpPr>
        <xdr:cNvPr id="148" name="【体育館・プール】&#10;一人当たり面積該当値テキスト">
          <a:extLst>
            <a:ext uri="{FF2B5EF4-FFF2-40B4-BE49-F238E27FC236}">
              <a16:creationId xmlns:a16="http://schemas.microsoft.com/office/drawing/2014/main" id="{B86FEAB1-3DB9-4D17-9DEE-DF9E643F8FE1}"/>
            </a:ext>
          </a:extLst>
        </xdr:cNvPr>
        <xdr:cNvSpPr txBox="1"/>
      </xdr:nvSpPr>
      <xdr:spPr>
        <a:xfrm>
          <a:off x="10515600" y="10547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121920</xdr:rowOff>
    </xdr:from>
    <xdr:to>
      <xdr:col>50</xdr:col>
      <xdr:colOff>165100</xdr:colOff>
      <xdr:row>62</xdr:row>
      <xdr:rowOff>52070</xdr:rowOff>
    </xdr:to>
    <xdr:sp macro="" textlink="">
      <xdr:nvSpPr>
        <xdr:cNvPr id="149" name="楕円 148">
          <a:extLst>
            <a:ext uri="{FF2B5EF4-FFF2-40B4-BE49-F238E27FC236}">
              <a16:creationId xmlns:a16="http://schemas.microsoft.com/office/drawing/2014/main" id="{0B867143-CCA0-4199-8AD6-F0A3291C4544}"/>
            </a:ext>
          </a:extLst>
        </xdr:cNvPr>
        <xdr:cNvSpPr/>
      </xdr:nvSpPr>
      <xdr:spPr>
        <a:xfrm>
          <a:off x="9588500" y="1058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161290</xdr:rowOff>
    </xdr:from>
    <xdr:to>
      <xdr:col>55</xdr:col>
      <xdr:colOff>0</xdr:colOff>
      <xdr:row>62</xdr:row>
      <xdr:rowOff>1270</xdr:rowOff>
    </xdr:to>
    <xdr:cxnSp macro="">
      <xdr:nvCxnSpPr>
        <xdr:cNvPr id="150" name="直線コネクタ 149">
          <a:extLst>
            <a:ext uri="{FF2B5EF4-FFF2-40B4-BE49-F238E27FC236}">
              <a16:creationId xmlns:a16="http://schemas.microsoft.com/office/drawing/2014/main" id="{9B9E59E2-2C4C-4CE2-AA01-8C3E1472A3BA}"/>
            </a:ext>
          </a:extLst>
        </xdr:cNvPr>
        <xdr:cNvCxnSpPr/>
      </xdr:nvCxnSpPr>
      <xdr:spPr>
        <a:xfrm flipV="1">
          <a:off x="9639300" y="106197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133350</xdr:rowOff>
    </xdr:from>
    <xdr:to>
      <xdr:col>46</xdr:col>
      <xdr:colOff>38100</xdr:colOff>
      <xdr:row>62</xdr:row>
      <xdr:rowOff>63500</xdr:rowOff>
    </xdr:to>
    <xdr:sp macro="" textlink="">
      <xdr:nvSpPr>
        <xdr:cNvPr id="151" name="楕円 150">
          <a:extLst>
            <a:ext uri="{FF2B5EF4-FFF2-40B4-BE49-F238E27FC236}">
              <a16:creationId xmlns:a16="http://schemas.microsoft.com/office/drawing/2014/main" id="{56268526-5A3F-4FF6-9C01-C36E8617B32A}"/>
            </a:ext>
          </a:extLst>
        </xdr:cNvPr>
        <xdr:cNvSpPr/>
      </xdr:nvSpPr>
      <xdr:spPr>
        <a:xfrm>
          <a:off x="86995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1270</xdr:rowOff>
    </xdr:from>
    <xdr:to>
      <xdr:col>50</xdr:col>
      <xdr:colOff>114300</xdr:colOff>
      <xdr:row>62</xdr:row>
      <xdr:rowOff>12700</xdr:rowOff>
    </xdr:to>
    <xdr:cxnSp macro="">
      <xdr:nvCxnSpPr>
        <xdr:cNvPr id="152" name="直線コネクタ 151">
          <a:extLst>
            <a:ext uri="{FF2B5EF4-FFF2-40B4-BE49-F238E27FC236}">
              <a16:creationId xmlns:a16="http://schemas.microsoft.com/office/drawing/2014/main" id="{776DA7EE-FC53-4BF4-A172-264610D30CF0}"/>
            </a:ext>
          </a:extLst>
        </xdr:cNvPr>
        <xdr:cNvCxnSpPr/>
      </xdr:nvCxnSpPr>
      <xdr:spPr>
        <a:xfrm flipV="1">
          <a:off x="8750300" y="1063117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144780</xdr:rowOff>
    </xdr:from>
    <xdr:to>
      <xdr:col>41</xdr:col>
      <xdr:colOff>101600</xdr:colOff>
      <xdr:row>62</xdr:row>
      <xdr:rowOff>74930</xdr:rowOff>
    </xdr:to>
    <xdr:sp macro="" textlink="">
      <xdr:nvSpPr>
        <xdr:cNvPr id="153" name="楕円 152">
          <a:extLst>
            <a:ext uri="{FF2B5EF4-FFF2-40B4-BE49-F238E27FC236}">
              <a16:creationId xmlns:a16="http://schemas.microsoft.com/office/drawing/2014/main" id="{537670AF-CE74-4B60-9F40-194B008E1A3F}"/>
            </a:ext>
          </a:extLst>
        </xdr:cNvPr>
        <xdr:cNvSpPr/>
      </xdr:nvSpPr>
      <xdr:spPr>
        <a:xfrm>
          <a:off x="7810500" y="1060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12700</xdr:rowOff>
    </xdr:from>
    <xdr:to>
      <xdr:col>45</xdr:col>
      <xdr:colOff>177800</xdr:colOff>
      <xdr:row>62</xdr:row>
      <xdr:rowOff>24130</xdr:rowOff>
    </xdr:to>
    <xdr:cxnSp macro="">
      <xdr:nvCxnSpPr>
        <xdr:cNvPr id="154" name="直線コネクタ 153">
          <a:extLst>
            <a:ext uri="{FF2B5EF4-FFF2-40B4-BE49-F238E27FC236}">
              <a16:creationId xmlns:a16="http://schemas.microsoft.com/office/drawing/2014/main" id="{BDCEC9B8-5186-48F3-A752-D4FC3483F42B}"/>
            </a:ext>
          </a:extLst>
        </xdr:cNvPr>
        <xdr:cNvCxnSpPr/>
      </xdr:nvCxnSpPr>
      <xdr:spPr>
        <a:xfrm flipV="1">
          <a:off x="7861300" y="106426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154940</xdr:rowOff>
    </xdr:from>
    <xdr:to>
      <xdr:col>36</xdr:col>
      <xdr:colOff>165100</xdr:colOff>
      <xdr:row>62</xdr:row>
      <xdr:rowOff>85090</xdr:rowOff>
    </xdr:to>
    <xdr:sp macro="" textlink="">
      <xdr:nvSpPr>
        <xdr:cNvPr id="155" name="楕円 154">
          <a:extLst>
            <a:ext uri="{FF2B5EF4-FFF2-40B4-BE49-F238E27FC236}">
              <a16:creationId xmlns:a16="http://schemas.microsoft.com/office/drawing/2014/main" id="{8E9A9908-ABBC-4803-B60C-3CD23BF760BD}"/>
            </a:ext>
          </a:extLst>
        </xdr:cNvPr>
        <xdr:cNvSpPr/>
      </xdr:nvSpPr>
      <xdr:spPr>
        <a:xfrm>
          <a:off x="69215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24130</xdr:rowOff>
    </xdr:from>
    <xdr:to>
      <xdr:col>41</xdr:col>
      <xdr:colOff>50800</xdr:colOff>
      <xdr:row>62</xdr:row>
      <xdr:rowOff>34290</xdr:rowOff>
    </xdr:to>
    <xdr:cxnSp macro="">
      <xdr:nvCxnSpPr>
        <xdr:cNvPr id="156" name="直線コネクタ 155">
          <a:extLst>
            <a:ext uri="{FF2B5EF4-FFF2-40B4-BE49-F238E27FC236}">
              <a16:creationId xmlns:a16="http://schemas.microsoft.com/office/drawing/2014/main" id="{60454BE0-D954-4EDF-A761-B33C32797A4C}"/>
            </a:ext>
          </a:extLst>
        </xdr:cNvPr>
        <xdr:cNvCxnSpPr/>
      </xdr:nvCxnSpPr>
      <xdr:spPr>
        <a:xfrm flipV="1">
          <a:off x="6972300" y="10654030"/>
          <a:ext cx="889000" cy="10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139717</xdr:rowOff>
    </xdr:from>
    <xdr:ext cx="469744" cy="259045"/>
    <xdr:sp macro="" textlink="">
      <xdr:nvSpPr>
        <xdr:cNvPr id="157" name="n_1aveValue【体育館・プール】&#10;一人当たり面積">
          <a:extLst>
            <a:ext uri="{FF2B5EF4-FFF2-40B4-BE49-F238E27FC236}">
              <a16:creationId xmlns:a16="http://schemas.microsoft.com/office/drawing/2014/main" id="{501322FF-5822-48DD-9E4E-A79F436D84A7}"/>
            </a:ext>
          </a:extLst>
        </xdr:cNvPr>
        <xdr:cNvSpPr txBox="1"/>
      </xdr:nvSpPr>
      <xdr:spPr>
        <a:xfrm>
          <a:off x="939172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152417</xdr:rowOff>
    </xdr:from>
    <xdr:ext cx="469744" cy="259045"/>
    <xdr:sp macro="" textlink="">
      <xdr:nvSpPr>
        <xdr:cNvPr id="158" name="n_2aveValue【体育館・プール】&#10;一人当たり面積">
          <a:extLst>
            <a:ext uri="{FF2B5EF4-FFF2-40B4-BE49-F238E27FC236}">
              <a16:creationId xmlns:a16="http://schemas.microsoft.com/office/drawing/2014/main" id="{B3486DD4-71E3-4DFF-B794-A4D2448F24F4}"/>
            </a:ext>
          </a:extLst>
        </xdr:cNvPr>
        <xdr:cNvSpPr txBox="1"/>
      </xdr:nvSpPr>
      <xdr:spPr>
        <a:xfrm>
          <a:off x="8515427" y="10267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161307</xdr:rowOff>
    </xdr:from>
    <xdr:ext cx="469744" cy="259045"/>
    <xdr:sp macro="" textlink="">
      <xdr:nvSpPr>
        <xdr:cNvPr id="159" name="n_3aveValue【体育館・プール】&#10;一人当たり面積">
          <a:extLst>
            <a:ext uri="{FF2B5EF4-FFF2-40B4-BE49-F238E27FC236}">
              <a16:creationId xmlns:a16="http://schemas.microsoft.com/office/drawing/2014/main" id="{8320E55D-F93B-4851-BB47-4E68B5EEE548}"/>
            </a:ext>
          </a:extLst>
        </xdr:cNvPr>
        <xdr:cNvSpPr txBox="1"/>
      </xdr:nvSpPr>
      <xdr:spPr>
        <a:xfrm>
          <a:off x="7626427" y="1027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7637</xdr:rowOff>
    </xdr:from>
    <xdr:ext cx="469744" cy="259045"/>
    <xdr:sp macro="" textlink="">
      <xdr:nvSpPr>
        <xdr:cNvPr id="160" name="n_4aveValue【体育館・プール】&#10;一人当たり面積">
          <a:extLst>
            <a:ext uri="{FF2B5EF4-FFF2-40B4-BE49-F238E27FC236}">
              <a16:creationId xmlns:a16="http://schemas.microsoft.com/office/drawing/2014/main" id="{E70C25BC-F931-45B8-8C71-CF2FAAD0A059}"/>
            </a:ext>
          </a:extLst>
        </xdr:cNvPr>
        <xdr:cNvSpPr txBox="1"/>
      </xdr:nvSpPr>
      <xdr:spPr>
        <a:xfrm>
          <a:off x="6737427" y="1029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43197</xdr:rowOff>
    </xdr:from>
    <xdr:ext cx="469744" cy="259045"/>
    <xdr:sp macro="" textlink="">
      <xdr:nvSpPr>
        <xdr:cNvPr id="161" name="n_1mainValue【体育館・プール】&#10;一人当たり面積">
          <a:extLst>
            <a:ext uri="{FF2B5EF4-FFF2-40B4-BE49-F238E27FC236}">
              <a16:creationId xmlns:a16="http://schemas.microsoft.com/office/drawing/2014/main" id="{BC3AF0DF-24E1-47B6-AC4B-BF796B817A24}"/>
            </a:ext>
          </a:extLst>
        </xdr:cNvPr>
        <xdr:cNvSpPr txBox="1"/>
      </xdr:nvSpPr>
      <xdr:spPr>
        <a:xfrm>
          <a:off x="9391727" y="1067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54627</xdr:rowOff>
    </xdr:from>
    <xdr:ext cx="469744" cy="259045"/>
    <xdr:sp macro="" textlink="">
      <xdr:nvSpPr>
        <xdr:cNvPr id="162" name="n_2mainValue【体育館・プール】&#10;一人当たり面積">
          <a:extLst>
            <a:ext uri="{FF2B5EF4-FFF2-40B4-BE49-F238E27FC236}">
              <a16:creationId xmlns:a16="http://schemas.microsoft.com/office/drawing/2014/main" id="{D1D0171B-8084-444F-856E-7F31A4BD3F27}"/>
            </a:ext>
          </a:extLst>
        </xdr:cNvPr>
        <xdr:cNvSpPr txBox="1"/>
      </xdr:nvSpPr>
      <xdr:spPr>
        <a:xfrm>
          <a:off x="8515427" y="1068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66057</xdr:rowOff>
    </xdr:from>
    <xdr:ext cx="469744" cy="259045"/>
    <xdr:sp macro="" textlink="">
      <xdr:nvSpPr>
        <xdr:cNvPr id="163" name="n_3mainValue【体育館・プール】&#10;一人当たり面積">
          <a:extLst>
            <a:ext uri="{FF2B5EF4-FFF2-40B4-BE49-F238E27FC236}">
              <a16:creationId xmlns:a16="http://schemas.microsoft.com/office/drawing/2014/main" id="{17DABC97-E32A-45ED-8033-9D078CE19413}"/>
            </a:ext>
          </a:extLst>
        </xdr:cNvPr>
        <xdr:cNvSpPr txBox="1"/>
      </xdr:nvSpPr>
      <xdr:spPr>
        <a:xfrm>
          <a:off x="7626427" y="1069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76217</xdr:rowOff>
    </xdr:from>
    <xdr:ext cx="469744" cy="259045"/>
    <xdr:sp macro="" textlink="">
      <xdr:nvSpPr>
        <xdr:cNvPr id="164" name="n_4mainValue【体育館・プール】&#10;一人当たり面積">
          <a:extLst>
            <a:ext uri="{FF2B5EF4-FFF2-40B4-BE49-F238E27FC236}">
              <a16:creationId xmlns:a16="http://schemas.microsoft.com/office/drawing/2014/main" id="{5B0D529D-26BE-4D01-AD0A-67BF8D6D7F4E}"/>
            </a:ext>
          </a:extLst>
        </xdr:cNvPr>
        <xdr:cNvSpPr txBox="1"/>
      </xdr:nvSpPr>
      <xdr:spPr>
        <a:xfrm>
          <a:off x="67374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a:extLst>
            <a:ext uri="{FF2B5EF4-FFF2-40B4-BE49-F238E27FC236}">
              <a16:creationId xmlns:a16="http://schemas.microsoft.com/office/drawing/2014/main" id="{942C2C8A-56F0-4D1F-AEC9-40B3FB21805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a:extLst>
            <a:ext uri="{FF2B5EF4-FFF2-40B4-BE49-F238E27FC236}">
              <a16:creationId xmlns:a16="http://schemas.microsoft.com/office/drawing/2014/main" id="{E180B7FB-0164-4FEA-90D8-7C782190DC9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a:extLst>
            <a:ext uri="{FF2B5EF4-FFF2-40B4-BE49-F238E27FC236}">
              <a16:creationId xmlns:a16="http://schemas.microsoft.com/office/drawing/2014/main" id="{9BC74967-11D5-4D9C-BEA4-3D850DB55ED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a:extLst>
            <a:ext uri="{FF2B5EF4-FFF2-40B4-BE49-F238E27FC236}">
              <a16:creationId xmlns:a16="http://schemas.microsoft.com/office/drawing/2014/main" id="{BBDCE76B-B966-432F-8A87-3DBCD4C8197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a:extLst>
            <a:ext uri="{FF2B5EF4-FFF2-40B4-BE49-F238E27FC236}">
              <a16:creationId xmlns:a16="http://schemas.microsoft.com/office/drawing/2014/main" id="{EA92897A-6CB5-47BE-A952-FB4A04A40B3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a:extLst>
            <a:ext uri="{FF2B5EF4-FFF2-40B4-BE49-F238E27FC236}">
              <a16:creationId xmlns:a16="http://schemas.microsoft.com/office/drawing/2014/main" id="{6B6B572F-20A2-4D56-90E6-CC033BCA03D4}"/>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a:extLst>
            <a:ext uri="{FF2B5EF4-FFF2-40B4-BE49-F238E27FC236}">
              <a16:creationId xmlns:a16="http://schemas.microsoft.com/office/drawing/2014/main" id="{59A8A5A6-E0DE-4563-B4B1-14DF8AF502A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a:extLst>
            <a:ext uri="{FF2B5EF4-FFF2-40B4-BE49-F238E27FC236}">
              <a16:creationId xmlns:a16="http://schemas.microsoft.com/office/drawing/2014/main" id="{825BABE4-F1E8-4648-A48D-C708D591D90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3" name="テキスト ボックス 172">
          <a:extLst>
            <a:ext uri="{FF2B5EF4-FFF2-40B4-BE49-F238E27FC236}">
              <a16:creationId xmlns:a16="http://schemas.microsoft.com/office/drawing/2014/main" id="{F2F9F658-4373-41F3-B7AD-0CB07B63211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4" name="直線コネクタ 173">
          <a:extLst>
            <a:ext uri="{FF2B5EF4-FFF2-40B4-BE49-F238E27FC236}">
              <a16:creationId xmlns:a16="http://schemas.microsoft.com/office/drawing/2014/main" id="{19450217-85BB-461A-89E2-A7789C10B1D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5" name="テキスト ボックス 174">
          <a:extLst>
            <a:ext uri="{FF2B5EF4-FFF2-40B4-BE49-F238E27FC236}">
              <a16:creationId xmlns:a16="http://schemas.microsoft.com/office/drawing/2014/main" id="{357C6698-B771-40C6-9310-5564EE8EE31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6" name="直線コネクタ 175">
          <a:extLst>
            <a:ext uri="{FF2B5EF4-FFF2-40B4-BE49-F238E27FC236}">
              <a16:creationId xmlns:a16="http://schemas.microsoft.com/office/drawing/2014/main" id="{484A42B7-C73E-4F9E-AA97-0B9B10FE9464}"/>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7" name="テキスト ボックス 176">
          <a:extLst>
            <a:ext uri="{FF2B5EF4-FFF2-40B4-BE49-F238E27FC236}">
              <a16:creationId xmlns:a16="http://schemas.microsoft.com/office/drawing/2014/main" id="{41D110D0-13EE-460E-A40B-F4B03F017F68}"/>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8" name="直線コネクタ 177">
          <a:extLst>
            <a:ext uri="{FF2B5EF4-FFF2-40B4-BE49-F238E27FC236}">
              <a16:creationId xmlns:a16="http://schemas.microsoft.com/office/drawing/2014/main" id="{05EF81E5-DE12-4977-8E77-659E0AF09166}"/>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9" name="テキスト ボックス 178">
          <a:extLst>
            <a:ext uri="{FF2B5EF4-FFF2-40B4-BE49-F238E27FC236}">
              <a16:creationId xmlns:a16="http://schemas.microsoft.com/office/drawing/2014/main" id="{4EE61C7A-37D5-42B4-BBD5-17554551BBE4}"/>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80" name="直線コネクタ 179">
          <a:extLst>
            <a:ext uri="{FF2B5EF4-FFF2-40B4-BE49-F238E27FC236}">
              <a16:creationId xmlns:a16="http://schemas.microsoft.com/office/drawing/2014/main" id="{E0A570D1-1B8E-4146-B649-63C7BE835CE4}"/>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81" name="テキスト ボックス 180">
          <a:extLst>
            <a:ext uri="{FF2B5EF4-FFF2-40B4-BE49-F238E27FC236}">
              <a16:creationId xmlns:a16="http://schemas.microsoft.com/office/drawing/2014/main" id="{660E4056-CEBC-49A9-9809-3AA628C653D1}"/>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82" name="直線コネクタ 181">
          <a:extLst>
            <a:ext uri="{FF2B5EF4-FFF2-40B4-BE49-F238E27FC236}">
              <a16:creationId xmlns:a16="http://schemas.microsoft.com/office/drawing/2014/main" id="{FE7E2519-219B-4C2E-ACB0-E3A8AA14E90E}"/>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3" name="テキスト ボックス 182">
          <a:extLst>
            <a:ext uri="{FF2B5EF4-FFF2-40B4-BE49-F238E27FC236}">
              <a16:creationId xmlns:a16="http://schemas.microsoft.com/office/drawing/2014/main" id="{45D4E812-B213-45D4-A7A8-76EF829CB73A}"/>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a:extLst>
            <a:ext uri="{FF2B5EF4-FFF2-40B4-BE49-F238E27FC236}">
              <a16:creationId xmlns:a16="http://schemas.microsoft.com/office/drawing/2014/main" id="{4B12EF60-1CA6-4D3C-A82D-649EDF4A20E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5" name="テキスト ボックス 184">
          <a:extLst>
            <a:ext uri="{FF2B5EF4-FFF2-40B4-BE49-F238E27FC236}">
              <a16:creationId xmlns:a16="http://schemas.microsoft.com/office/drawing/2014/main" id="{1B7C9C95-C4C0-4656-8A82-7DBD2C439C6B}"/>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6" name="【福祉施設】&#10;有形固定資産減価償却率グラフ枠">
          <a:extLst>
            <a:ext uri="{FF2B5EF4-FFF2-40B4-BE49-F238E27FC236}">
              <a16:creationId xmlns:a16="http://schemas.microsoft.com/office/drawing/2014/main" id="{DA18B1FC-66E9-487D-AAD2-3A26170C083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113537</xdr:rowOff>
    </xdr:from>
    <xdr:to>
      <xdr:col>24</xdr:col>
      <xdr:colOff>62865</xdr:colOff>
      <xdr:row>86</xdr:row>
      <xdr:rowOff>38100</xdr:rowOff>
    </xdr:to>
    <xdr:cxnSp macro="">
      <xdr:nvCxnSpPr>
        <xdr:cNvPr id="187" name="直線コネクタ 186">
          <a:extLst>
            <a:ext uri="{FF2B5EF4-FFF2-40B4-BE49-F238E27FC236}">
              <a16:creationId xmlns:a16="http://schemas.microsoft.com/office/drawing/2014/main" id="{850DEEB2-4AB6-4B37-BD2C-704B029FBB22}"/>
            </a:ext>
          </a:extLst>
        </xdr:cNvPr>
        <xdr:cNvCxnSpPr/>
      </xdr:nvCxnSpPr>
      <xdr:spPr>
        <a:xfrm flipV="1">
          <a:off x="4634865" y="13315187"/>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8" name="【福祉施設】&#10;有形固定資産減価償却率最小値テキスト">
          <a:extLst>
            <a:ext uri="{FF2B5EF4-FFF2-40B4-BE49-F238E27FC236}">
              <a16:creationId xmlns:a16="http://schemas.microsoft.com/office/drawing/2014/main" id="{D4115774-956F-494C-83E2-9B057C601713}"/>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89" name="直線コネクタ 188">
          <a:extLst>
            <a:ext uri="{FF2B5EF4-FFF2-40B4-BE49-F238E27FC236}">
              <a16:creationId xmlns:a16="http://schemas.microsoft.com/office/drawing/2014/main" id="{8703A7A7-E10C-4C82-9292-E089D9295BDD}"/>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60214</xdr:rowOff>
    </xdr:from>
    <xdr:ext cx="405111" cy="259045"/>
    <xdr:sp macro="" textlink="">
      <xdr:nvSpPr>
        <xdr:cNvPr id="190" name="【福祉施設】&#10;有形固定資産減価償却率最大値テキスト">
          <a:extLst>
            <a:ext uri="{FF2B5EF4-FFF2-40B4-BE49-F238E27FC236}">
              <a16:creationId xmlns:a16="http://schemas.microsoft.com/office/drawing/2014/main" id="{1C243C80-746A-4FB4-B5E5-BFFAEF52230C}"/>
            </a:ext>
          </a:extLst>
        </xdr:cNvPr>
        <xdr:cNvSpPr txBox="1"/>
      </xdr:nvSpPr>
      <xdr:spPr>
        <a:xfrm>
          <a:off x="4673600" y="13090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113537</xdr:rowOff>
    </xdr:from>
    <xdr:to>
      <xdr:col>24</xdr:col>
      <xdr:colOff>152400</xdr:colOff>
      <xdr:row>77</xdr:row>
      <xdr:rowOff>113537</xdr:rowOff>
    </xdr:to>
    <xdr:cxnSp macro="">
      <xdr:nvCxnSpPr>
        <xdr:cNvPr id="191" name="直線コネクタ 190">
          <a:extLst>
            <a:ext uri="{FF2B5EF4-FFF2-40B4-BE49-F238E27FC236}">
              <a16:creationId xmlns:a16="http://schemas.microsoft.com/office/drawing/2014/main" id="{064E6665-66BA-4B39-9E1E-EFF494163BD8}"/>
            </a:ext>
          </a:extLst>
        </xdr:cNvPr>
        <xdr:cNvCxnSpPr/>
      </xdr:nvCxnSpPr>
      <xdr:spPr>
        <a:xfrm>
          <a:off x="4546600" y="1331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58183</xdr:rowOff>
    </xdr:from>
    <xdr:ext cx="405111" cy="259045"/>
    <xdr:sp macro="" textlink="">
      <xdr:nvSpPr>
        <xdr:cNvPr id="192" name="【福祉施設】&#10;有形固定資産減価償却率平均値テキスト">
          <a:extLst>
            <a:ext uri="{FF2B5EF4-FFF2-40B4-BE49-F238E27FC236}">
              <a16:creationId xmlns:a16="http://schemas.microsoft.com/office/drawing/2014/main" id="{2A8A6442-C30A-463A-BB57-7A7A594BD68B}"/>
            </a:ext>
          </a:extLst>
        </xdr:cNvPr>
        <xdr:cNvSpPr txBox="1"/>
      </xdr:nvSpPr>
      <xdr:spPr>
        <a:xfrm>
          <a:off x="4673600" y="137741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35306</xdr:rowOff>
    </xdr:from>
    <xdr:to>
      <xdr:col>24</xdr:col>
      <xdr:colOff>114300</xdr:colOff>
      <xdr:row>81</xdr:row>
      <xdr:rowOff>136906</xdr:rowOff>
    </xdr:to>
    <xdr:sp macro="" textlink="">
      <xdr:nvSpPr>
        <xdr:cNvPr id="193" name="フローチャート: 判断 192">
          <a:extLst>
            <a:ext uri="{FF2B5EF4-FFF2-40B4-BE49-F238E27FC236}">
              <a16:creationId xmlns:a16="http://schemas.microsoft.com/office/drawing/2014/main" id="{7954915E-CA39-458A-AA32-D502BAA96420}"/>
            </a:ext>
          </a:extLst>
        </xdr:cNvPr>
        <xdr:cNvSpPr/>
      </xdr:nvSpPr>
      <xdr:spPr>
        <a:xfrm>
          <a:off x="4584700" y="1392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71882</xdr:rowOff>
    </xdr:from>
    <xdr:to>
      <xdr:col>20</xdr:col>
      <xdr:colOff>38100</xdr:colOff>
      <xdr:row>82</xdr:row>
      <xdr:rowOff>2032</xdr:rowOff>
    </xdr:to>
    <xdr:sp macro="" textlink="">
      <xdr:nvSpPr>
        <xdr:cNvPr id="194" name="フローチャート: 判断 193">
          <a:extLst>
            <a:ext uri="{FF2B5EF4-FFF2-40B4-BE49-F238E27FC236}">
              <a16:creationId xmlns:a16="http://schemas.microsoft.com/office/drawing/2014/main" id="{598FFC59-4AAB-4F76-BB4E-8F2C9C852140}"/>
            </a:ext>
          </a:extLst>
        </xdr:cNvPr>
        <xdr:cNvSpPr/>
      </xdr:nvSpPr>
      <xdr:spPr>
        <a:xfrm>
          <a:off x="3746500" y="1395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12446</xdr:rowOff>
    </xdr:from>
    <xdr:to>
      <xdr:col>15</xdr:col>
      <xdr:colOff>101600</xdr:colOff>
      <xdr:row>81</xdr:row>
      <xdr:rowOff>114046</xdr:rowOff>
    </xdr:to>
    <xdr:sp macro="" textlink="">
      <xdr:nvSpPr>
        <xdr:cNvPr id="195" name="フローチャート: 判断 194">
          <a:extLst>
            <a:ext uri="{FF2B5EF4-FFF2-40B4-BE49-F238E27FC236}">
              <a16:creationId xmlns:a16="http://schemas.microsoft.com/office/drawing/2014/main" id="{0C241C0A-4FDF-49B3-A93E-25A8620A6099}"/>
            </a:ext>
          </a:extLst>
        </xdr:cNvPr>
        <xdr:cNvSpPr/>
      </xdr:nvSpPr>
      <xdr:spPr>
        <a:xfrm>
          <a:off x="28575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90170</xdr:rowOff>
    </xdr:from>
    <xdr:to>
      <xdr:col>10</xdr:col>
      <xdr:colOff>165100</xdr:colOff>
      <xdr:row>81</xdr:row>
      <xdr:rowOff>20320</xdr:rowOff>
    </xdr:to>
    <xdr:sp macro="" textlink="">
      <xdr:nvSpPr>
        <xdr:cNvPr id="196" name="フローチャート: 判断 195">
          <a:extLst>
            <a:ext uri="{FF2B5EF4-FFF2-40B4-BE49-F238E27FC236}">
              <a16:creationId xmlns:a16="http://schemas.microsoft.com/office/drawing/2014/main" id="{BB2B2410-5170-4525-A521-E10BC4A34E7A}"/>
            </a:ext>
          </a:extLst>
        </xdr:cNvPr>
        <xdr:cNvSpPr/>
      </xdr:nvSpPr>
      <xdr:spPr>
        <a:xfrm>
          <a:off x="1968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46737</xdr:rowOff>
    </xdr:from>
    <xdr:to>
      <xdr:col>6</xdr:col>
      <xdr:colOff>38100</xdr:colOff>
      <xdr:row>80</xdr:row>
      <xdr:rowOff>148337</xdr:rowOff>
    </xdr:to>
    <xdr:sp macro="" textlink="">
      <xdr:nvSpPr>
        <xdr:cNvPr id="197" name="フローチャート: 判断 196">
          <a:extLst>
            <a:ext uri="{FF2B5EF4-FFF2-40B4-BE49-F238E27FC236}">
              <a16:creationId xmlns:a16="http://schemas.microsoft.com/office/drawing/2014/main" id="{F863CF3E-BBE0-4282-B4C1-DBC2BF2897D4}"/>
            </a:ext>
          </a:extLst>
        </xdr:cNvPr>
        <xdr:cNvSpPr/>
      </xdr:nvSpPr>
      <xdr:spPr>
        <a:xfrm>
          <a:off x="1079500" y="1376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43B50909-F8D5-41D1-AD60-87A47E0B6FC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B4E7D3D6-71DA-4999-8509-3A23ADECC9B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469835E3-1934-4096-94FA-3108419BF3E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AA669B1B-08B7-439E-8E33-070FC6673D7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EBA79F67-867C-4191-AE5E-751230CE07A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124461</xdr:rowOff>
    </xdr:from>
    <xdr:to>
      <xdr:col>24</xdr:col>
      <xdr:colOff>114300</xdr:colOff>
      <xdr:row>84</xdr:row>
      <xdr:rowOff>54611</xdr:rowOff>
    </xdr:to>
    <xdr:sp macro="" textlink="">
      <xdr:nvSpPr>
        <xdr:cNvPr id="203" name="楕円 202">
          <a:extLst>
            <a:ext uri="{FF2B5EF4-FFF2-40B4-BE49-F238E27FC236}">
              <a16:creationId xmlns:a16="http://schemas.microsoft.com/office/drawing/2014/main" id="{E7987DE3-9105-42D4-AB31-C92DC89AA1D8}"/>
            </a:ext>
          </a:extLst>
        </xdr:cNvPr>
        <xdr:cNvSpPr/>
      </xdr:nvSpPr>
      <xdr:spPr>
        <a:xfrm>
          <a:off x="45847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102888</xdr:rowOff>
    </xdr:from>
    <xdr:ext cx="405111" cy="259045"/>
    <xdr:sp macro="" textlink="">
      <xdr:nvSpPr>
        <xdr:cNvPr id="204" name="【福祉施設】&#10;有形固定資産減価償却率該当値テキスト">
          <a:extLst>
            <a:ext uri="{FF2B5EF4-FFF2-40B4-BE49-F238E27FC236}">
              <a16:creationId xmlns:a16="http://schemas.microsoft.com/office/drawing/2014/main" id="{A03A1A02-76FC-4BC5-A2B5-E91A0DD21AE5}"/>
            </a:ext>
          </a:extLst>
        </xdr:cNvPr>
        <xdr:cNvSpPr txBox="1"/>
      </xdr:nvSpPr>
      <xdr:spPr>
        <a:xfrm>
          <a:off x="4673600"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69596</xdr:rowOff>
    </xdr:from>
    <xdr:to>
      <xdr:col>20</xdr:col>
      <xdr:colOff>38100</xdr:colOff>
      <xdr:row>83</xdr:row>
      <xdr:rowOff>171196</xdr:rowOff>
    </xdr:to>
    <xdr:sp macro="" textlink="">
      <xdr:nvSpPr>
        <xdr:cNvPr id="205" name="楕円 204">
          <a:extLst>
            <a:ext uri="{FF2B5EF4-FFF2-40B4-BE49-F238E27FC236}">
              <a16:creationId xmlns:a16="http://schemas.microsoft.com/office/drawing/2014/main" id="{F1B10B38-E00C-4161-B9FE-554F6EAD9604}"/>
            </a:ext>
          </a:extLst>
        </xdr:cNvPr>
        <xdr:cNvSpPr/>
      </xdr:nvSpPr>
      <xdr:spPr>
        <a:xfrm>
          <a:off x="3746500" y="1429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120396</xdr:rowOff>
    </xdr:from>
    <xdr:to>
      <xdr:col>24</xdr:col>
      <xdr:colOff>63500</xdr:colOff>
      <xdr:row>84</xdr:row>
      <xdr:rowOff>3811</xdr:rowOff>
    </xdr:to>
    <xdr:cxnSp macro="">
      <xdr:nvCxnSpPr>
        <xdr:cNvPr id="206" name="直線コネクタ 205">
          <a:extLst>
            <a:ext uri="{FF2B5EF4-FFF2-40B4-BE49-F238E27FC236}">
              <a16:creationId xmlns:a16="http://schemas.microsoft.com/office/drawing/2014/main" id="{5F1ACD53-FBC8-4436-AA22-60F7732DDB53}"/>
            </a:ext>
          </a:extLst>
        </xdr:cNvPr>
        <xdr:cNvCxnSpPr/>
      </xdr:nvCxnSpPr>
      <xdr:spPr>
        <a:xfrm>
          <a:off x="3797300" y="14350746"/>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12446</xdr:rowOff>
    </xdr:from>
    <xdr:to>
      <xdr:col>15</xdr:col>
      <xdr:colOff>101600</xdr:colOff>
      <xdr:row>83</xdr:row>
      <xdr:rowOff>114046</xdr:rowOff>
    </xdr:to>
    <xdr:sp macro="" textlink="">
      <xdr:nvSpPr>
        <xdr:cNvPr id="207" name="楕円 206">
          <a:extLst>
            <a:ext uri="{FF2B5EF4-FFF2-40B4-BE49-F238E27FC236}">
              <a16:creationId xmlns:a16="http://schemas.microsoft.com/office/drawing/2014/main" id="{3AC07D6C-B17C-4CD4-BDEF-2E82612CCECD}"/>
            </a:ext>
          </a:extLst>
        </xdr:cNvPr>
        <xdr:cNvSpPr/>
      </xdr:nvSpPr>
      <xdr:spPr>
        <a:xfrm>
          <a:off x="2857500" y="1424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63246</xdr:rowOff>
    </xdr:from>
    <xdr:to>
      <xdr:col>19</xdr:col>
      <xdr:colOff>177800</xdr:colOff>
      <xdr:row>83</xdr:row>
      <xdr:rowOff>120396</xdr:rowOff>
    </xdr:to>
    <xdr:cxnSp macro="">
      <xdr:nvCxnSpPr>
        <xdr:cNvPr id="208" name="直線コネクタ 207">
          <a:extLst>
            <a:ext uri="{FF2B5EF4-FFF2-40B4-BE49-F238E27FC236}">
              <a16:creationId xmlns:a16="http://schemas.microsoft.com/office/drawing/2014/main" id="{F55D1425-E0CD-4EC4-8C14-1C0944DF27DA}"/>
            </a:ext>
          </a:extLst>
        </xdr:cNvPr>
        <xdr:cNvCxnSpPr/>
      </xdr:nvCxnSpPr>
      <xdr:spPr>
        <a:xfrm>
          <a:off x="2908300" y="1429359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101600</xdr:rowOff>
    </xdr:from>
    <xdr:to>
      <xdr:col>10</xdr:col>
      <xdr:colOff>165100</xdr:colOff>
      <xdr:row>83</xdr:row>
      <xdr:rowOff>31750</xdr:rowOff>
    </xdr:to>
    <xdr:sp macro="" textlink="">
      <xdr:nvSpPr>
        <xdr:cNvPr id="209" name="楕円 208">
          <a:extLst>
            <a:ext uri="{FF2B5EF4-FFF2-40B4-BE49-F238E27FC236}">
              <a16:creationId xmlns:a16="http://schemas.microsoft.com/office/drawing/2014/main" id="{A1C9FF7C-2489-42C7-B6B8-2129BBE1470B}"/>
            </a:ext>
          </a:extLst>
        </xdr:cNvPr>
        <xdr:cNvSpPr/>
      </xdr:nvSpPr>
      <xdr:spPr>
        <a:xfrm>
          <a:off x="1968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152400</xdr:rowOff>
    </xdr:from>
    <xdr:to>
      <xdr:col>15</xdr:col>
      <xdr:colOff>50800</xdr:colOff>
      <xdr:row>83</xdr:row>
      <xdr:rowOff>63246</xdr:rowOff>
    </xdr:to>
    <xdr:cxnSp macro="">
      <xdr:nvCxnSpPr>
        <xdr:cNvPr id="210" name="直線コネクタ 209">
          <a:extLst>
            <a:ext uri="{FF2B5EF4-FFF2-40B4-BE49-F238E27FC236}">
              <a16:creationId xmlns:a16="http://schemas.microsoft.com/office/drawing/2014/main" id="{644627CA-DDA6-4ACC-BAC1-4E8E39780253}"/>
            </a:ext>
          </a:extLst>
        </xdr:cNvPr>
        <xdr:cNvCxnSpPr/>
      </xdr:nvCxnSpPr>
      <xdr:spPr>
        <a:xfrm>
          <a:off x="2019300" y="1421130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101600</xdr:rowOff>
    </xdr:from>
    <xdr:to>
      <xdr:col>6</xdr:col>
      <xdr:colOff>38100</xdr:colOff>
      <xdr:row>83</xdr:row>
      <xdr:rowOff>31750</xdr:rowOff>
    </xdr:to>
    <xdr:sp macro="" textlink="">
      <xdr:nvSpPr>
        <xdr:cNvPr id="211" name="楕円 210">
          <a:extLst>
            <a:ext uri="{FF2B5EF4-FFF2-40B4-BE49-F238E27FC236}">
              <a16:creationId xmlns:a16="http://schemas.microsoft.com/office/drawing/2014/main" id="{4BFB8000-250F-46F7-8226-13E3DE44A02E}"/>
            </a:ext>
          </a:extLst>
        </xdr:cNvPr>
        <xdr:cNvSpPr/>
      </xdr:nvSpPr>
      <xdr:spPr>
        <a:xfrm>
          <a:off x="1079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152400</xdr:rowOff>
    </xdr:from>
    <xdr:to>
      <xdr:col>10</xdr:col>
      <xdr:colOff>114300</xdr:colOff>
      <xdr:row>82</xdr:row>
      <xdr:rowOff>152400</xdr:rowOff>
    </xdr:to>
    <xdr:cxnSp macro="">
      <xdr:nvCxnSpPr>
        <xdr:cNvPr id="212" name="直線コネクタ 211">
          <a:extLst>
            <a:ext uri="{FF2B5EF4-FFF2-40B4-BE49-F238E27FC236}">
              <a16:creationId xmlns:a16="http://schemas.microsoft.com/office/drawing/2014/main" id="{601CEBE3-207C-47DF-8B75-3C506BB3D8CD}"/>
            </a:ext>
          </a:extLst>
        </xdr:cNvPr>
        <xdr:cNvCxnSpPr/>
      </xdr:nvCxnSpPr>
      <xdr:spPr>
        <a:xfrm>
          <a:off x="1130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18559</xdr:rowOff>
    </xdr:from>
    <xdr:ext cx="405111" cy="259045"/>
    <xdr:sp macro="" textlink="">
      <xdr:nvSpPr>
        <xdr:cNvPr id="213" name="n_1aveValue【福祉施設】&#10;有形固定資産減価償却率">
          <a:extLst>
            <a:ext uri="{FF2B5EF4-FFF2-40B4-BE49-F238E27FC236}">
              <a16:creationId xmlns:a16="http://schemas.microsoft.com/office/drawing/2014/main" id="{B1239216-AB32-4998-A9C6-35252557C2D2}"/>
            </a:ext>
          </a:extLst>
        </xdr:cNvPr>
        <xdr:cNvSpPr txBox="1"/>
      </xdr:nvSpPr>
      <xdr:spPr>
        <a:xfrm>
          <a:off x="3582044" y="13734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130573</xdr:rowOff>
    </xdr:from>
    <xdr:ext cx="405111" cy="259045"/>
    <xdr:sp macro="" textlink="">
      <xdr:nvSpPr>
        <xdr:cNvPr id="214" name="n_2aveValue【福祉施設】&#10;有形固定資産減価償却率">
          <a:extLst>
            <a:ext uri="{FF2B5EF4-FFF2-40B4-BE49-F238E27FC236}">
              <a16:creationId xmlns:a16="http://schemas.microsoft.com/office/drawing/2014/main" id="{5C0D5550-3AE9-4DAA-9AD8-D136520419A1}"/>
            </a:ext>
          </a:extLst>
        </xdr:cNvPr>
        <xdr:cNvSpPr txBox="1"/>
      </xdr:nvSpPr>
      <xdr:spPr>
        <a:xfrm>
          <a:off x="2705744" y="1367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36847</xdr:rowOff>
    </xdr:from>
    <xdr:ext cx="405111" cy="259045"/>
    <xdr:sp macro="" textlink="">
      <xdr:nvSpPr>
        <xdr:cNvPr id="215" name="n_3aveValue【福祉施設】&#10;有形固定資産減価償却率">
          <a:extLst>
            <a:ext uri="{FF2B5EF4-FFF2-40B4-BE49-F238E27FC236}">
              <a16:creationId xmlns:a16="http://schemas.microsoft.com/office/drawing/2014/main" id="{1A30D25B-E1D0-4F2D-92F3-60DCDBE768A1}"/>
            </a:ext>
          </a:extLst>
        </xdr:cNvPr>
        <xdr:cNvSpPr txBox="1"/>
      </xdr:nvSpPr>
      <xdr:spPr>
        <a:xfrm>
          <a:off x="1816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164864</xdr:rowOff>
    </xdr:from>
    <xdr:ext cx="405111" cy="259045"/>
    <xdr:sp macro="" textlink="">
      <xdr:nvSpPr>
        <xdr:cNvPr id="216" name="n_4aveValue【福祉施設】&#10;有形固定資産減価償却率">
          <a:extLst>
            <a:ext uri="{FF2B5EF4-FFF2-40B4-BE49-F238E27FC236}">
              <a16:creationId xmlns:a16="http://schemas.microsoft.com/office/drawing/2014/main" id="{77079AA6-25A4-4439-9087-7F49A80D9CDE}"/>
            </a:ext>
          </a:extLst>
        </xdr:cNvPr>
        <xdr:cNvSpPr txBox="1"/>
      </xdr:nvSpPr>
      <xdr:spPr>
        <a:xfrm>
          <a:off x="927744" y="13537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162323</xdr:rowOff>
    </xdr:from>
    <xdr:ext cx="405111" cy="259045"/>
    <xdr:sp macro="" textlink="">
      <xdr:nvSpPr>
        <xdr:cNvPr id="217" name="n_1mainValue【福祉施設】&#10;有形固定資産減価償却率">
          <a:extLst>
            <a:ext uri="{FF2B5EF4-FFF2-40B4-BE49-F238E27FC236}">
              <a16:creationId xmlns:a16="http://schemas.microsoft.com/office/drawing/2014/main" id="{C130F428-28FC-47A4-9DC1-3B90A07B165A}"/>
            </a:ext>
          </a:extLst>
        </xdr:cNvPr>
        <xdr:cNvSpPr txBox="1"/>
      </xdr:nvSpPr>
      <xdr:spPr>
        <a:xfrm>
          <a:off x="3582044" y="1439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105173</xdr:rowOff>
    </xdr:from>
    <xdr:ext cx="405111" cy="259045"/>
    <xdr:sp macro="" textlink="">
      <xdr:nvSpPr>
        <xdr:cNvPr id="218" name="n_2mainValue【福祉施設】&#10;有形固定資産減価償却率">
          <a:extLst>
            <a:ext uri="{FF2B5EF4-FFF2-40B4-BE49-F238E27FC236}">
              <a16:creationId xmlns:a16="http://schemas.microsoft.com/office/drawing/2014/main" id="{CB7AB7E1-2CAC-4D3B-BD6A-44897264D7B4}"/>
            </a:ext>
          </a:extLst>
        </xdr:cNvPr>
        <xdr:cNvSpPr txBox="1"/>
      </xdr:nvSpPr>
      <xdr:spPr>
        <a:xfrm>
          <a:off x="2705744" y="14335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22877</xdr:rowOff>
    </xdr:from>
    <xdr:ext cx="405111" cy="259045"/>
    <xdr:sp macro="" textlink="">
      <xdr:nvSpPr>
        <xdr:cNvPr id="219" name="n_3mainValue【福祉施設】&#10;有形固定資産減価償却率">
          <a:extLst>
            <a:ext uri="{FF2B5EF4-FFF2-40B4-BE49-F238E27FC236}">
              <a16:creationId xmlns:a16="http://schemas.microsoft.com/office/drawing/2014/main" id="{39B36E5B-5A95-4768-A980-526CDCF2C749}"/>
            </a:ext>
          </a:extLst>
        </xdr:cNvPr>
        <xdr:cNvSpPr txBox="1"/>
      </xdr:nvSpPr>
      <xdr:spPr>
        <a:xfrm>
          <a:off x="1816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22877</xdr:rowOff>
    </xdr:from>
    <xdr:ext cx="405111" cy="259045"/>
    <xdr:sp macro="" textlink="">
      <xdr:nvSpPr>
        <xdr:cNvPr id="220" name="n_4mainValue【福祉施設】&#10;有形固定資産減価償却率">
          <a:extLst>
            <a:ext uri="{FF2B5EF4-FFF2-40B4-BE49-F238E27FC236}">
              <a16:creationId xmlns:a16="http://schemas.microsoft.com/office/drawing/2014/main" id="{7DE33A5D-0A45-43A6-8C4F-BB8EED855582}"/>
            </a:ext>
          </a:extLst>
        </xdr:cNvPr>
        <xdr:cNvSpPr txBox="1"/>
      </xdr:nvSpPr>
      <xdr:spPr>
        <a:xfrm>
          <a:off x="927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1" name="正方形/長方形 220">
          <a:extLst>
            <a:ext uri="{FF2B5EF4-FFF2-40B4-BE49-F238E27FC236}">
              <a16:creationId xmlns:a16="http://schemas.microsoft.com/office/drawing/2014/main" id="{5D4AA330-B8A4-4822-9804-5B5FF9663B1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2" name="正方形/長方形 221">
          <a:extLst>
            <a:ext uri="{FF2B5EF4-FFF2-40B4-BE49-F238E27FC236}">
              <a16:creationId xmlns:a16="http://schemas.microsoft.com/office/drawing/2014/main" id="{1CB2599A-27B2-441F-AD82-2F532AC1110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3" name="正方形/長方形 222">
          <a:extLst>
            <a:ext uri="{FF2B5EF4-FFF2-40B4-BE49-F238E27FC236}">
              <a16:creationId xmlns:a16="http://schemas.microsoft.com/office/drawing/2014/main" id="{8A0DE0CD-2A63-42BA-A3E2-4A3C8283DBE8}"/>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4" name="正方形/長方形 223">
          <a:extLst>
            <a:ext uri="{FF2B5EF4-FFF2-40B4-BE49-F238E27FC236}">
              <a16:creationId xmlns:a16="http://schemas.microsoft.com/office/drawing/2014/main" id="{89A50B1B-C95A-42CF-847E-ECD791EC296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5" name="正方形/長方形 224">
          <a:extLst>
            <a:ext uri="{FF2B5EF4-FFF2-40B4-BE49-F238E27FC236}">
              <a16:creationId xmlns:a16="http://schemas.microsoft.com/office/drawing/2014/main" id="{A177EFEA-083A-42DE-8E96-8B9531CA0EA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6" name="正方形/長方形 225">
          <a:extLst>
            <a:ext uri="{FF2B5EF4-FFF2-40B4-BE49-F238E27FC236}">
              <a16:creationId xmlns:a16="http://schemas.microsoft.com/office/drawing/2014/main" id="{141E3210-2657-4161-8117-5A627E07734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7" name="正方形/長方形 226">
          <a:extLst>
            <a:ext uri="{FF2B5EF4-FFF2-40B4-BE49-F238E27FC236}">
              <a16:creationId xmlns:a16="http://schemas.microsoft.com/office/drawing/2014/main" id="{92D9AFBE-73C7-4F01-BBD3-C7851A60554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8" name="正方形/長方形 227">
          <a:extLst>
            <a:ext uri="{FF2B5EF4-FFF2-40B4-BE49-F238E27FC236}">
              <a16:creationId xmlns:a16="http://schemas.microsoft.com/office/drawing/2014/main" id="{90E6238C-5A5A-4963-9457-2C9CA40A5BB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9" name="テキスト ボックス 228">
          <a:extLst>
            <a:ext uri="{FF2B5EF4-FFF2-40B4-BE49-F238E27FC236}">
              <a16:creationId xmlns:a16="http://schemas.microsoft.com/office/drawing/2014/main" id="{B2AD1738-0D9C-4337-846D-32AFCB7BE1E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0" name="直線コネクタ 229">
          <a:extLst>
            <a:ext uri="{FF2B5EF4-FFF2-40B4-BE49-F238E27FC236}">
              <a16:creationId xmlns:a16="http://schemas.microsoft.com/office/drawing/2014/main" id="{DFE6DE36-5D2C-4E31-B334-BBB33839A18B}"/>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31" name="直線コネクタ 230">
          <a:extLst>
            <a:ext uri="{FF2B5EF4-FFF2-40B4-BE49-F238E27FC236}">
              <a16:creationId xmlns:a16="http://schemas.microsoft.com/office/drawing/2014/main" id="{27F1FBFA-8D74-4DCE-8306-A440874FB527}"/>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32" name="テキスト ボックス 231">
          <a:extLst>
            <a:ext uri="{FF2B5EF4-FFF2-40B4-BE49-F238E27FC236}">
              <a16:creationId xmlns:a16="http://schemas.microsoft.com/office/drawing/2014/main" id="{CCB2853F-0AE8-4450-9783-110B59A9F46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33" name="直線コネクタ 232">
          <a:extLst>
            <a:ext uri="{FF2B5EF4-FFF2-40B4-BE49-F238E27FC236}">
              <a16:creationId xmlns:a16="http://schemas.microsoft.com/office/drawing/2014/main" id="{8DC80CB6-63B3-4B30-A232-B72D424B5FD3}"/>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34" name="テキスト ボックス 233">
          <a:extLst>
            <a:ext uri="{FF2B5EF4-FFF2-40B4-BE49-F238E27FC236}">
              <a16:creationId xmlns:a16="http://schemas.microsoft.com/office/drawing/2014/main" id="{1CF46E3E-611A-4DC3-BCAB-697FE3BF3D3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5" name="直線コネクタ 234">
          <a:extLst>
            <a:ext uri="{FF2B5EF4-FFF2-40B4-BE49-F238E27FC236}">
              <a16:creationId xmlns:a16="http://schemas.microsoft.com/office/drawing/2014/main" id="{DB45A86A-7664-4368-8D9C-17D52C049A65}"/>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6" name="テキスト ボックス 235">
          <a:extLst>
            <a:ext uri="{FF2B5EF4-FFF2-40B4-BE49-F238E27FC236}">
              <a16:creationId xmlns:a16="http://schemas.microsoft.com/office/drawing/2014/main" id="{0514744F-760B-4792-B39A-25376F9DE6EB}"/>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37" name="直線コネクタ 236">
          <a:extLst>
            <a:ext uri="{FF2B5EF4-FFF2-40B4-BE49-F238E27FC236}">
              <a16:creationId xmlns:a16="http://schemas.microsoft.com/office/drawing/2014/main" id="{8D3A2731-A70A-4EBD-BDE8-D0BD564453C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38" name="テキスト ボックス 237">
          <a:extLst>
            <a:ext uri="{FF2B5EF4-FFF2-40B4-BE49-F238E27FC236}">
              <a16:creationId xmlns:a16="http://schemas.microsoft.com/office/drawing/2014/main" id="{5ABF99C1-8CDE-4698-AE1D-26693E50E24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39" name="直線コネクタ 238">
          <a:extLst>
            <a:ext uri="{FF2B5EF4-FFF2-40B4-BE49-F238E27FC236}">
              <a16:creationId xmlns:a16="http://schemas.microsoft.com/office/drawing/2014/main" id="{37D59518-68E3-467C-B003-58AC003932A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40" name="テキスト ボックス 239">
          <a:extLst>
            <a:ext uri="{FF2B5EF4-FFF2-40B4-BE49-F238E27FC236}">
              <a16:creationId xmlns:a16="http://schemas.microsoft.com/office/drawing/2014/main" id="{0438ABCA-7AA3-4306-93DC-7A5B784D6DE6}"/>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a:extLst>
            <a:ext uri="{FF2B5EF4-FFF2-40B4-BE49-F238E27FC236}">
              <a16:creationId xmlns:a16="http://schemas.microsoft.com/office/drawing/2014/main" id="{911C839B-58AD-4CD0-A2A7-C19B24D3821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EF60DE59-890B-46E6-85AC-E26EE231953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福祉施設】&#10;一人当たり面積グラフ枠">
          <a:extLst>
            <a:ext uri="{FF2B5EF4-FFF2-40B4-BE49-F238E27FC236}">
              <a16:creationId xmlns:a16="http://schemas.microsoft.com/office/drawing/2014/main" id="{5AB2D34E-A6BA-49CA-8E33-3FD55EDAFF3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78739</xdr:rowOff>
    </xdr:from>
    <xdr:to>
      <xdr:col>54</xdr:col>
      <xdr:colOff>189865</xdr:colOff>
      <xdr:row>86</xdr:row>
      <xdr:rowOff>99061</xdr:rowOff>
    </xdr:to>
    <xdr:cxnSp macro="">
      <xdr:nvCxnSpPr>
        <xdr:cNvPr id="244" name="直線コネクタ 243">
          <a:extLst>
            <a:ext uri="{FF2B5EF4-FFF2-40B4-BE49-F238E27FC236}">
              <a16:creationId xmlns:a16="http://schemas.microsoft.com/office/drawing/2014/main" id="{8DF66A60-B682-40CA-8027-CDDE772C3818}"/>
            </a:ext>
          </a:extLst>
        </xdr:cNvPr>
        <xdr:cNvCxnSpPr/>
      </xdr:nvCxnSpPr>
      <xdr:spPr>
        <a:xfrm flipV="1">
          <a:off x="10476865" y="13280389"/>
          <a:ext cx="0" cy="15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45" name="【福祉施設】&#10;一人当たり面積最小値テキスト">
          <a:extLst>
            <a:ext uri="{FF2B5EF4-FFF2-40B4-BE49-F238E27FC236}">
              <a16:creationId xmlns:a16="http://schemas.microsoft.com/office/drawing/2014/main" id="{47BBC162-1328-4E85-BD6A-72A101DA508C}"/>
            </a:ext>
          </a:extLst>
        </xdr:cNvPr>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46" name="直線コネクタ 245">
          <a:extLst>
            <a:ext uri="{FF2B5EF4-FFF2-40B4-BE49-F238E27FC236}">
              <a16:creationId xmlns:a16="http://schemas.microsoft.com/office/drawing/2014/main" id="{72DF9B8B-1ADD-4410-BDF0-6703633936CB}"/>
            </a:ext>
          </a:extLst>
        </xdr:cNvPr>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25416</xdr:rowOff>
    </xdr:from>
    <xdr:ext cx="469744" cy="259045"/>
    <xdr:sp macro="" textlink="">
      <xdr:nvSpPr>
        <xdr:cNvPr id="247" name="【福祉施設】&#10;一人当たり面積最大値テキスト">
          <a:extLst>
            <a:ext uri="{FF2B5EF4-FFF2-40B4-BE49-F238E27FC236}">
              <a16:creationId xmlns:a16="http://schemas.microsoft.com/office/drawing/2014/main" id="{43AD8741-22E5-417A-9D5C-1CB0DE3BAFC7}"/>
            </a:ext>
          </a:extLst>
        </xdr:cNvPr>
        <xdr:cNvSpPr txBox="1"/>
      </xdr:nvSpPr>
      <xdr:spPr>
        <a:xfrm>
          <a:off x="10515600" y="130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78739</xdr:rowOff>
    </xdr:from>
    <xdr:to>
      <xdr:col>55</xdr:col>
      <xdr:colOff>88900</xdr:colOff>
      <xdr:row>77</xdr:row>
      <xdr:rowOff>78739</xdr:rowOff>
    </xdr:to>
    <xdr:cxnSp macro="">
      <xdr:nvCxnSpPr>
        <xdr:cNvPr id="248" name="直線コネクタ 247">
          <a:extLst>
            <a:ext uri="{FF2B5EF4-FFF2-40B4-BE49-F238E27FC236}">
              <a16:creationId xmlns:a16="http://schemas.microsoft.com/office/drawing/2014/main" id="{159F9759-19D9-4213-8B4D-5AACF308EF43}"/>
            </a:ext>
          </a:extLst>
        </xdr:cNvPr>
        <xdr:cNvCxnSpPr/>
      </xdr:nvCxnSpPr>
      <xdr:spPr>
        <a:xfrm>
          <a:off x="10388600" y="13280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249" name="【福祉施設】&#10;一人当たり面積平均値テキスト">
          <a:extLst>
            <a:ext uri="{FF2B5EF4-FFF2-40B4-BE49-F238E27FC236}">
              <a16:creationId xmlns:a16="http://schemas.microsoft.com/office/drawing/2014/main" id="{36325E66-6D24-46C0-8010-009DD3F52335}"/>
            </a:ext>
          </a:extLst>
        </xdr:cNvPr>
        <xdr:cNvSpPr txBox="1"/>
      </xdr:nvSpPr>
      <xdr:spPr>
        <a:xfrm>
          <a:off x="10515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250" name="フローチャート: 判断 249">
          <a:extLst>
            <a:ext uri="{FF2B5EF4-FFF2-40B4-BE49-F238E27FC236}">
              <a16:creationId xmlns:a16="http://schemas.microsoft.com/office/drawing/2014/main" id="{D4DE4831-61D5-45C3-9A65-DA9680774F05}"/>
            </a:ext>
          </a:extLst>
        </xdr:cNvPr>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160020</xdr:rowOff>
    </xdr:from>
    <xdr:to>
      <xdr:col>50</xdr:col>
      <xdr:colOff>165100</xdr:colOff>
      <xdr:row>85</xdr:row>
      <xdr:rowOff>90170</xdr:rowOff>
    </xdr:to>
    <xdr:sp macro="" textlink="">
      <xdr:nvSpPr>
        <xdr:cNvPr id="251" name="フローチャート: 判断 250">
          <a:extLst>
            <a:ext uri="{FF2B5EF4-FFF2-40B4-BE49-F238E27FC236}">
              <a16:creationId xmlns:a16="http://schemas.microsoft.com/office/drawing/2014/main" id="{E853E190-74A2-4BE6-9888-478348DD47D2}"/>
            </a:ext>
          </a:extLst>
        </xdr:cNvPr>
        <xdr:cNvSpPr/>
      </xdr:nvSpPr>
      <xdr:spPr>
        <a:xfrm>
          <a:off x="9588500" y="145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140970</xdr:rowOff>
    </xdr:from>
    <xdr:to>
      <xdr:col>46</xdr:col>
      <xdr:colOff>38100</xdr:colOff>
      <xdr:row>85</xdr:row>
      <xdr:rowOff>71120</xdr:rowOff>
    </xdr:to>
    <xdr:sp macro="" textlink="">
      <xdr:nvSpPr>
        <xdr:cNvPr id="252" name="フローチャート: 判断 251">
          <a:extLst>
            <a:ext uri="{FF2B5EF4-FFF2-40B4-BE49-F238E27FC236}">
              <a16:creationId xmlns:a16="http://schemas.microsoft.com/office/drawing/2014/main" id="{DBF2FD69-C780-436A-BCDB-81F3DB49A5D8}"/>
            </a:ext>
          </a:extLst>
        </xdr:cNvPr>
        <xdr:cNvSpPr/>
      </xdr:nvSpPr>
      <xdr:spPr>
        <a:xfrm>
          <a:off x="8699500" y="145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162561</xdr:rowOff>
    </xdr:from>
    <xdr:to>
      <xdr:col>41</xdr:col>
      <xdr:colOff>101600</xdr:colOff>
      <xdr:row>85</xdr:row>
      <xdr:rowOff>92711</xdr:rowOff>
    </xdr:to>
    <xdr:sp macro="" textlink="">
      <xdr:nvSpPr>
        <xdr:cNvPr id="253" name="フローチャート: 判断 252">
          <a:extLst>
            <a:ext uri="{FF2B5EF4-FFF2-40B4-BE49-F238E27FC236}">
              <a16:creationId xmlns:a16="http://schemas.microsoft.com/office/drawing/2014/main" id="{1F73BAB4-99E8-429F-B7A9-036D146FADD6}"/>
            </a:ext>
          </a:extLst>
        </xdr:cNvPr>
        <xdr:cNvSpPr/>
      </xdr:nvSpPr>
      <xdr:spPr>
        <a:xfrm>
          <a:off x="7810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5080</xdr:rowOff>
    </xdr:from>
    <xdr:to>
      <xdr:col>36</xdr:col>
      <xdr:colOff>165100</xdr:colOff>
      <xdr:row>85</xdr:row>
      <xdr:rowOff>106680</xdr:rowOff>
    </xdr:to>
    <xdr:sp macro="" textlink="">
      <xdr:nvSpPr>
        <xdr:cNvPr id="254" name="フローチャート: 判断 253">
          <a:extLst>
            <a:ext uri="{FF2B5EF4-FFF2-40B4-BE49-F238E27FC236}">
              <a16:creationId xmlns:a16="http://schemas.microsoft.com/office/drawing/2014/main" id="{DAB9F9EF-6689-4DAB-BFE9-567A957EB633}"/>
            </a:ext>
          </a:extLst>
        </xdr:cNvPr>
        <xdr:cNvSpPr/>
      </xdr:nvSpPr>
      <xdr:spPr>
        <a:xfrm>
          <a:off x="6921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2FE93109-1CED-45BF-B178-AB64F84178B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CB5A82BB-6EDE-4D9D-834B-604460B3058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F0417976-8225-468E-B8C4-1817581D2B4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DBB9EEFF-1BE5-42BA-B1CF-477315D7DDA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5D3DD056-6CB3-4185-AD98-49E5D5EEEBD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25400</xdr:rowOff>
    </xdr:from>
    <xdr:to>
      <xdr:col>55</xdr:col>
      <xdr:colOff>50800</xdr:colOff>
      <xdr:row>85</xdr:row>
      <xdr:rowOff>127000</xdr:rowOff>
    </xdr:to>
    <xdr:sp macro="" textlink="">
      <xdr:nvSpPr>
        <xdr:cNvPr id="260" name="楕円 259">
          <a:extLst>
            <a:ext uri="{FF2B5EF4-FFF2-40B4-BE49-F238E27FC236}">
              <a16:creationId xmlns:a16="http://schemas.microsoft.com/office/drawing/2014/main" id="{B3023953-AE6E-41CA-BAF7-A1FDFE240059}"/>
            </a:ext>
          </a:extLst>
        </xdr:cNvPr>
        <xdr:cNvSpPr/>
      </xdr:nvSpPr>
      <xdr:spPr>
        <a:xfrm>
          <a:off x="104267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3827</xdr:rowOff>
    </xdr:from>
    <xdr:ext cx="469744" cy="259045"/>
    <xdr:sp macro="" textlink="">
      <xdr:nvSpPr>
        <xdr:cNvPr id="261" name="【福祉施設】&#10;一人当たり面積該当値テキスト">
          <a:extLst>
            <a:ext uri="{FF2B5EF4-FFF2-40B4-BE49-F238E27FC236}">
              <a16:creationId xmlns:a16="http://schemas.microsoft.com/office/drawing/2014/main" id="{194B5646-AE89-49CA-8B03-BE5EF1AEFB20}"/>
            </a:ext>
          </a:extLst>
        </xdr:cNvPr>
        <xdr:cNvSpPr txBox="1"/>
      </xdr:nvSpPr>
      <xdr:spPr>
        <a:xfrm>
          <a:off x="10515600"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30480</xdr:rowOff>
    </xdr:from>
    <xdr:to>
      <xdr:col>50</xdr:col>
      <xdr:colOff>165100</xdr:colOff>
      <xdr:row>85</xdr:row>
      <xdr:rowOff>132080</xdr:rowOff>
    </xdr:to>
    <xdr:sp macro="" textlink="">
      <xdr:nvSpPr>
        <xdr:cNvPr id="262" name="楕円 261">
          <a:extLst>
            <a:ext uri="{FF2B5EF4-FFF2-40B4-BE49-F238E27FC236}">
              <a16:creationId xmlns:a16="http://schemas.microsoft.com/office/drawing/2014/main" id="{8408C6DD-8FFA-4E52-9DA1-49B52F0F3B89}"/>
            </a:ext>
          </a:extLst>
        </xdr:cNvPr>
        <xdr:cNvSpPr/>
      </xdr:nvSpPr>
      <xdr:spPr>
        <a:xfrm>
          <a:off x="9588500" y="1460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76200</xdr:rowOff>
    </xdr:from>
    <xdr:to>
      <xdr:col>55</xdr:col>
      <xdr:colOff>0</xdr:colOff>
      <xdr:row>85</xdr:row>
      <xdr:rowOff>81280</xdr:rowOff>
    </xdr:to>
    <xdr:cxnSp macro="">
      <xdr:nvCxnSpPr>
        <xdr:cNvPr id="263" name="直線コネクタ 262">
          <a:extLst>
            <a:ext uri="{FF2B5EF4-FFF2-40B4-BE49-F238E27FC236}">
              <a16:creationId xmlns:a16="http://schemas.microsoft.com/office/drawing/2014/main" id="{2C4B27AA-847E-4A4D-B25E-CC04BF114D5F}"/>
            </a:ext>
          </a:extLst>
        </xdr:cNvPr>
        <xdr:cNvCxnSpPr/>
      </xdr:nvCxnSpPr>
      <xdr:spPr>
        <a:xfrm flipV="1">
          <a:off x="9639300" y="14649450"/>
          <a:ext cx="8382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35561</xdr:rowOff>
    </xdr:from>
    <xdr:to>
      <xdr:col>46</xdr:col>
      <xdr:colOff>38100</xdr:colOff>
      <xdr:row>85</xdr:row>
      <xdr:rowOff>137161</xdr:rowOff>
    </xdr:to>
    <xdr:sp macro="" textlink="">
      <xdr:nvSpPr>
        <xdr:cNvPr id="264" name="楕円 263">
          <a:extLst>
            <a:ext uri="{FF2B5EF4-FFF2-40B4-BE49-F238E27FC236}">
              <a16:creationId xmlns:a16="http://schemas.microsoft.com/office/drawing/2014/main" id="{93E08D18-616C-4967-B9B8-3662EC653082}"/>
            </a:ext>
          </a:extLst>
        </xdr:cNvPr>
        <xdr:cNvSpPr/>
      </xdr:nvSpPr>
      <xdr:spPr>
        <a:xfrm>
          <a:off x="8699500" y="1460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81280</xdr:rowOff>
    </xdr:from>
    <xdr:to>
      <xdr:col>50</xdr:col>
      <xdr:colOff>114300</xdr:colOff>
      <xdr:row>85</xdr:row>
      <xdr:rowOff>86361</xdr:rowOff>
    </xdr:to>
    <xdr:cxnSp macro="">
      <xdr:nvCxnSpPr>
        <xdr:cNvPr id="265" name="直線コネクタ 264">
          <a:extLst>
            <a:ext uri="{FF2B5EF4-FFF2-40B4-BE49-F238E27FC236}">
              <a16:creationId xmlns:a16="http://schemas.microsoft.com/office/drawing/2014/main" id="{CF173F4C-DFB2-42A6-88D5-FEE317DD9FA3}"/>
            </a:ext>
          </a:extLst>
        </xdr:cNvPr>
        <xdr:cNvCxnSpPr/>
      </xdr:nvCxnSpPr>
      <xdr:spPr>
        <a:xfrm flipV="1">
          <a:off x="8750300" y="14654530"/>
          <a:ext cx="889000" cy="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41911</xdr:rowOff>
    </xdr:from>
    <xdr:to>
      <xdr:col>41</xdr:col>
      <xdr:colOff>101600</xdr:colOff>
      <xdr:row>85</xdr:row>
      <xdr:rowOff>143511</xdr:rowOff>
    </xdr:to>
    <xdr:sp macro="" textlink="">
      <xdr:nvSpPr>
        <xdr:cNvPr id="266" name="楕円 265">
          <a:extLst>
            <a:ext uri="{FF2B5EF4-FFF2-40B4-BE49-F238E27FC236}">
              <a16:creationId xmlns:a16="http://schemas.microsoft.com/office/drawing/2014/main" id="{F343EC86-60E1-4F60-A7D0-065EE348A05E}"/>
            </a:ext>
          </a:extLst>
        </xdr:cNvPr>
        <xdr:cNvSpPr/>
      </xdr:nvSpPr>
      <xdr:spPr>
        <a:xfrm>
          <a:off x="7810500" y="1461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86361</xdr:rowOff>
    </xdr:from>
    <xdr:to>
      <xdr:col>45</xdr:col>
      <xdr:colOff>177800</xdr:colOff>
      <xdr:row>85</xdr:row>
      <xdr:rowOff>92711</xdr:rowOff>
    </xdr:to>
    <xdr:cxnSp macro="">
      <xdr:nvCxnSpPr>
        <xdr:cNvPr id="267" name="直線コネクタ 266">
          <a:extLst>
            <a:ext uri="{FF2B5EF4-FFF2-40B4-BE49-F238E27FC236}">
              <a16:creationId xmlns:a16="http://schemas.microsoft.com/office/drawing/2014/main" id="{560F2965-F7ED-4AA1-8526-9B723621FEDA}"/>
            </a:ext>
          </a:extLst>
        </xdr:cNvPr>
        <xdr:cNvCxnSpPr/>
      </xdr:nvCxnSpPr>
      <xdr:spPr>
        <a:xfrm flipV="1">
          <a:off x="7861300" y="14659611"/>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45720</xdr:rowOff>
    </xdr:from>
    <xdr:to>
      <xdr:col>36</xdr:col>
      <xdr:colOff>165100</xdr:colOff>
      <xdr:row>85</xdr:row>
      <xdr:rowOff>147320</xdr:rowOff>
    </xdr:to>
    <xdr:sp macro="" textlink="">
      <xdr:nvSpPr>
        <xdr:cNvPr id="268" name="楕円 267">
          <a:extLst>
            <a:ext uri="{FF2B5EF4-FFF2-40B4-BE49-F238E27FC236}">
              <a16:creationId xmlns:a16="http://schemas.microsoft.com/office/drawing/2014/main" id="{92CFC78E-8995-41D7-8493-3E9E6CE7CD6F}"/>
            </a:ext>
          </a:extLst>
        </xdr:cNvPr>
        <xdr:cNvSpPr/>
      </xdr:nvSpPr>
      <xdr:spPr>
        <a:xfrm>
          <a:off x="6921500" y="1461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92711</xdr:rowOff>
    </xdr:from>
    <xdr:to>
      <xdr:col>41</xdr:col>
      <xdr:colOff>50800</xdr:colOff>
      <xdr:row>85</xdr:row>
      <xdr:rowOff>96520</xdr:rowOff>
    </xdr:to>
    <xdr:cxnSp macro="">
      <xdr:nvCxnSpPr>
        <xdr:cNvPr id="269" name="直線コネクタ 268">
          <a:extLst>
            <a:ext uri="{FF2B5EF4-FFF2-40B4-BE49-F238E27FC236}">
              <a16:creationId xmlns:a16="http://schemas.microsoft.com/office/drawing/2014/main" id="{B94BDB09-601C-4E5A-AC92-D38A0293CB2F}"/>
            </a:ext>
          </a:extLst>
        </xdr:cNvPr>
        <xdr:cNvCxnSpPr/>
      </xdr:nvCxnSpPr>
      <xdr:spPr>
        <a:xfrm flipV="1">
          <a:off x="6972300" y="146659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106697</xdr:rowOff>
    </xdr:from>
    <xdr:ext cx="469744" cy="259045"/>
    <xdr:sp macro="" textlink="">
      <xdr:nvSpPr>
        <xdr:cNvPr id="270" name="n_1aveValue【福祉施設】&#10;一人当たり面積">
          <a:extLst>
            <a:ext uri="{FF2B5EF4-FFF2-40B4-BE49-F238E27FC236}">
              <a16:creationId xmlns:a16="http://schemas.microsoft.com/office/drawing/2014/main" id="{4F19D980-3B5E-4F67-BCA3-45B3B9CB9814}"/>
            </a:ext>
          </a:extLst>
        </xdr:cNvPr>
        <xdr:cNvSpPr txBox="1"/>
      </xdr:nvSpPr>
      <xdr:spPr>
        <a:xfrm>
          <a:off x="93917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87647</xdr:rowOff>
    </xdr:from>
    <xdr:ext cx="469744" cy="259045"/>
    <xdr:sp macro="" textlink="">
      <xdr:nvSpPr>
        <xdr:cNvPr id="271" name="n_2aveValue【福祉施設】&#10;一人当たり面積">
          <a:extLst>
            <a:ext uri="{FF2B5EF4-FFF2-40B4-BE49-F238E27FC236}">
              <a16:creationId xmlns:a16="http://schemas.microsoft.com/office/drawing/2014/main" id="{31C12B4A-D45F-4802-AA0C-0BFB964311D7}"/>
            </a:ext>
          </a:extLst>
        </xdr:cNvPr>
        <xdr:cNvSpPr txBox="1"/>
      </xdr:nvSpPr>
      <xdr:spPr>
        <a:xfrm>
          <a:off x="8515427" y="143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109238</xdr:rowOff>
    </xdr:from>
    <xdr:ext cx="469744" cy="259045"/>
    <xdr:sp macro="" textlink="">
      <xdr:nvSpPr>
        <xdr:cNvPr id="272" name="n_3aveValue【福祉施設】&#10;一人当たり面積">
          <a:extLst>
            <a:ext uri="{FF2B5EF4-FFF2-40B4-BE49-F238E27FC236}">
              <a16:creationId xmlns:a16="http://schemas.microsoft.com/office/drawing/2014/main" id="{F79D7F59-CDDC-46DF-9A18-AE21D6BBF72E}"/>
            </a:ext>
          </a:extLst>
        </xdr:cNvPr>
        <xdr:cNvSpPr txBox="1"/>
      </xdr:nvSpPr>
      <xdr:spPr>
        <a:xfrm>
          <a:off x="76264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123207</xdr:rowOff>
    </xdr:from>
    <xdr:ext cx="469744" cy="259045"/>
    <xdr:sp macro="" textlink="">
      <xdr:nvSpPr>
        <xdr:cNvPr id="273" name="n_4aveValue【福祉施設】&#10;一人当たり面積">
          <a:extLst>
            <a:ext uri="{FF2B5EF4-FFF2-40B4-BE49-F238E27FC236}">
              <a16:creationId xmlns:a16="http://schemas.microsoft.com/office/drawing/2014/main" id="{153E7672-4994-4243-893A-890F2E28713E}"/>
            </a:ext>
          </a:extLst>
        </xdr:cNvPr>
        <xdr:cNvSpPr txBox="1"/>
      </xdr:nvSpPr>
      <xdr:spPr>
        <a:xfrm>
          <a:off x="6737427" y="143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123207</xdr:rowOff>
    </xdr:from>
    <xdr:ext cx="469744" cy="259045"/>
    <xdr:sp macro="" textlink="">
      <xdr:nvSpPr>
        <xdr:cNvPr id="274" name="n_1mainValue【福祉施設】&#10;一人当たり面積">
          <a:extLst>
            <a:ext uri="{FF2B5EF4-FFF2-40B4-BE49-F238E27FC236}">
              <a16:creationId xmlns:a16="http://schemas.microsoft.com/office/drawing/2014/main" id="{F7C24E92-EC37-448D-BCB8-F964E672034F}"/>
            </a:ext>
          </a:extLst>
        </xdr:cNvPr>
        <xdr:cNvSpPr txBox="1"/>
      </xdr:nvSpPr>
      <xdr:spPr>
        <a:xfrm>
          <a:off x="9391727" y="1469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128288</xdr:rowOff>
    </xdr:from>
    <xdr:ext cx="469744" cy="259045"/>
    <xdr:sp macro="" textlink="">
      <xdr:nvSpPr>
        <xdr:cNvPr id="275" name="n_2mainValue【福祉施設】&#10;一人当たり面積">
          <a:extLst>
            <a:ext uri="{FF2B5EF4-FFF2-40B4-BE49-F238E27FC236}">
              <a16:creationId xmlns:a16="http://schemas.microsoft.com/office/drawing/2014/main" id="{7F551832-9B66-4AE3-A21D-B85D3F959859}"/>
            </a:ext>
          </a:extLst>
        </xdr:cNvPr>
        <xdr:cNvSpPr txBox="1"/>
      </xdr:nvSpPr>
      <xdr:spPr>
        <a:xfrm>
          <a:off x="8515427" y="14701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134638</xdr:rowOff>
    </xdr:from>
    <xdr:ext cx="469744" cy="259045"/>
    <xdr:sp macro="" textlink="">
      <xdr:nvSpPr>
        <xdr:cNvPr id="276" name="n_3mainValue【福祉施設】&#10;一人当たり面積">
          <a:extLst>
            <a:ext uri="{FF2B5EF4-FFF2-40B4-BE49-F238E27FC236}">
              <a16:creationId xmlns:a16="http://schemas.microsoft.com/office/drawing/2014/main" id="{C8146773-BF57-4E9E-987F-DB499A10A09E}"/>
            </a:ext>
          </a:extLst>
        </xdr:cNvPr>
        <xdr:cNvSpPr txBox="1"/>
      </xdr:nvSpPr>
      <xdr:spPr>
        <a:xfrm>
          <a:off x="7626427" y="1470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138447</xdr:rowOff>
    </xdr:from>
    <xdr:ext cx="469744" cy="259045"/>
    <xdr:sp macro="" textlink="">
      <xdr:nvSpPr>
        <xdr:cNvPr id="277" name="n_4mainValue【福祉施設】&#10;一人当たり面積">
          <a:extLst>
            <a:ext uri="{FF2B5EF4-FFF2-40B4-BE49-F238E27FC236}">
              <a16:creationId xmlns:a16="http://schemas.microsoft.com/office/drawing/2014/main" id="{156877B5-B7C3-4561-A287-B2F53238EEEF}"/>
            </a:ext>
          </a:extLst>
        </xdr:cNvPr>
        <xdr:cNvSpPr txBox="1"/>
      </xdr:nvSpPr>
      <xdr:spPr>
        <a:xfrm>
          <a:off x="6737427" y="1471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ACE17A87-B4AF-4C70-A50D-B9F267706F6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52105A1A-F808-4AC8-A2DF-E42D6B3E3EA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82639D6C-CAD9-4883-AFB6-300360E0673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9E6BD837-065F-47A0-AC5C-D8F7AC72875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81CD3354-26DA-4088-8AB6-351DB2F3151D}"/>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E63C4C5B-8CDC-438D-AB19-1DE411ADAC9B}"/>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E855F877-2002-4B7E-ACE9-E72CBA61F8F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A06A8C3D-6B58-4508-9146-91B7E7104E9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6" name="テキスト ボックス 285">
          <a:extLst>
            <a:ext uri="{FF2B5EF4-FFF2-40B4-BE49-F238E27FC236}">
              <a16:creationId xmlns:a16="http://schemas.microsoft.com/office/drawing/2014/main" id="{0820C2BA-F8CB-4F55-A95E-3CE8C81BA56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7" name="直線コネクタ 286">
          <a:extLst>
            <a:ext uri="{FF2B5EF4-FFF2-40B4-BE49-F238E27FC236}">
              <a16:creationId xmlns:a16="http://schemas.microsoft.com/office/drawing/2014/main" id="{79D86CB4-77B2-4FF6-8F7D-2955A0CB788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8" name="テキスト ボックス 287">
          <a:extLst>
            <a:ext uri="{FF2B5EF4-FFF2-40B4-BE49-F238E27FC236}">
              <a16:creationId xmlns:a16="http://schemas.microsoft.com/office/drawing/2014/main" id="{C382D237-FBC7-4EC5-805D-D31452C9CE8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9" name="直線コネクタ 288">
          <a:extLst>
            <a:ext uri="{FF2B5EF4-FFF2-40B4-BE49-F238E27FC236}">
              <a16:creationId xmlns:a16="http://schemas.microsoft.com/office/drawing/2014/main" id="{9964CB91-A402-47D3-B41C-572A76EAFD47}"/>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0" name="テキスト ボックス 289">
          <a:extLst>
            <a:ext uri="{FF2B5EF4-FFF2-40B4-BE49-F238E27FC236}">
              <a16:creationId xmlns:a16="http://schemas.microsoft.com/office/drawing/2014/main" id="{29E8275F-623A-4AF1-B9DB-AF8961AD4FA4}"/>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1" name="直線コネクタ 290">
          <a:extLst>
            <a:ext uri="{FF2B5EF4-FFF2-40B4-BE49-F238E27FC236}">
              <a16:creationId xmlns:a16="http://schemas.microsoft.com/office/drawing/2014/main" id="{6D2D0133-7EFE-4186-8A50-3A8F237FEF3D}"/>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2" name="テキスト ボックス 291">
          <a:extLst>
            <a:ext uri="{FF2B5EF4-FFF2-40B4-BE49-F238E27FC236}">
              <a16:creationId xmlns:a16="http://schemas.microsoft.com/office/drawing/2014/main" id="{0B257F93-31D9-45DC-ACB0-730A1CAFB328}"/>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3" name="直線コネクタ 292">
          <a:extLst>
            <a:ext uri="{FF2B5EF4-FFF2-40B4-BE49-F238E27FC236}">
              <a16:creationId xmlns:a16="http://schemas.microsoft.com/office/drawing/2014/main" id="{9C293A68-9881-4659-97D3-03C379A133D5}"/>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4" name="テキスト ボックス 293">
          <a:extLst>
            <a:ext uri="{FF2B5EF4-FFF2-40B4-BE49-F238E27FC236}">
              <a16:creationId xmlns:a16="http://schemas.microsoft.com/office/drawing/2014/main" id="{275C6EAB-6BCE-4941-B89C-D1122353850F}"/>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5" name="直線コネクタ 294">
          <a:extLst>
            <a:ext uri="{FF2B5EF4-FFF2-40B4-BE49-F238E27FC236}">
              <a16:creationId xmlns:a16="http://schemas.microsoft.com/office/drawing/2014/main" id="{2B8308D4-9E80-4718-ABB3-2593DD1F00E4}"/>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6" name="テキスト ボックス 295">
          <a:extLst>
            <a:ext uri="{FF2B5EF4-FFF2-40B4-BE49-F238E27FC236}">
              <a16:creationId xmlns:a16="http://schemas.microsoft.com/office/drawing/2014/main" id="{4D9F8012-BAB8-421B-9D26-1DA795197571}"/>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7" name="直線コネクタ 296">
          <a:extLst>
            <a:ext uri="{FF2B5EF4-FFF2-40B4-BE49-F238E27FC236}">
              <a16:creationId xmlns:a16="http://schemas.microsoft.com/office/drawing/2014/main" id="{6FEC7A25-47FF-44A0-BA4E-160D93A7966D}"/>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8" name="テキスト ボックス 297">
          <a:extLst>
            <a:ext uri="{FF2B5EF4-FFF2-40B4-BE49-F238E27FC236}">
              <a16:creationId xmlns:a16="http://schemas.microsoft.com/office/drawing/2014/main" id="{6AB13095-9F49-40F9-8429-54FD8F987D33}"/>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a:extLst>
            <a:ext uri="{FF2B5EF4-FFF2-40B4-BE49-F238E27FC236}">
              <a16:creationId xmlns:a16="http://schemas.microsoft.com/office/drawing/2014/main" id="{ACDCAE1C-D8FD-4B9C-8081-5C8C8D33814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0" name="テキスト ボックス 299">
          <a:extLst>
            <a:ext uri="{FF2B5EF4-FFF2-40B4-BE49-F238E27FC236}">
              <a16:creationId xmlns:a16="http://schemas.microsoft.com/office/drawing/2014/main" id="{112222BE-BC59-4B97-A070-42194ACBEFD6}"/>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a:extLst>
            <a:ext uri="{FF2B5EF4-FFF2-40B4-BE49-F238E27FC236}">
              <a16:creationId xmlns:a16="http://schemas.microsoft.com/office/drawing/2014/main" id="{3DDA5DEB-D19E-4535-A426-B08C4B78A46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70486</xdr:rowOff>
    </xdr:from>
    <xdr:to>
      <xdr:col>24</xdr:col>
      <xdr:colOff>62865</xdr:colOff>
      <xdr:row>108</xdr:row>
      <xdr:rowOff>144780</xdr:rowOff>
    </xdr:to>
    <xdr:cxnSp macro="">
      <xdr:nvCxnSpPr>
        <xdr:cNvPr id="302" name="直線コネクタ 301">
          <a:extLst>
            <a:ext uri="{FF2B5EF4-FFF2-40B4-BE49-F238E27FC236}">
              <a16:creationId xmlns:a16="http://schemas.microsoft.com/office/drawing/2014/main" id="{32BF561F-597F-4558-9985-A41FCCA420E5}"/>
            </a:ext>
          </a:extLst>
        </xdr:cNvPr>
        <xdr:cNvCxnSpPr/>
      </xdr:nvCxnSpPr>
      <xdr:spPr>
        <a:xfrm flipV="1">
          <a:off x="4634865" y="17215486"/>
          <a:ext cx="0" cy="1445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303" name="【市民会館】&#10;有形固定資産減価償却率最小値テキスト">
          <a:extLst>
            <a:ext uri="{FF2B5EF4-FFF2-40B4-BE49-F238E27FC236}">
              <a16:creationId xmlns:a16="http://schemas.microsoft.com/office/drawing/2014/main" id="{EB3A6DE6-0DA8-46FF-80CE-84CD25625F30}"/>
            </a:ext>
          </a:extLst>
        </xdr:cNvPr>
        <xdr:cNvSpPr txBox="1"/>
      </xdr:nvSpPr>
      <xdr:spPr>
        <a:xfrm>
          <a:off x="4673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304" name="直線コネクタ 303">
          <a:extLst>
            <a:ext uri="{FF2B5EF4-FFF2-40B4-BE49-F238E27FC236}">
              <a16:creationId xmlns:a16="http://schemas.microsoft.com/office/drawing/2014/main" id="{59066DD7-74C1-4869-ACC3-37802041F136}"/>
            </a:ext>
          </a:extLst>
        </xdr:cNvPr>
        <xdr:cNvCxnSpPr/>
      </xdr:nvCxnSpPr>
      <xdr:spPr>
        <a:xfrm>
          <a:off x="4546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17163</xdr:rowOff>
    </xdr:from>
    <xdr:ext cx="405111" cy="259045"/>
    <xdr:sp macro="" textlink="">
      <xdr:nvSpPr>
        <xdr:cNvPr id="305" name="【市民会館】&#10;有形固定資産減価償却率最大値テキスト">
          <a:extLst>
            <a:ext uri="{FF2B5EF4-FFF2-40B4-BE49-F238E27FC236}">
              <a16:creationId xmlns:a16="http://schemas.microsoft.com/office/drawing/2014/main" id="{160AB368-CF72-40A1-911F-ED56D969F9A5}"/>
            </a:ext>
          </a:extLst>
        </xdr:cNvPr>
        <xdr:cNvSpPr txBox="1"/>
      </xdr:nvSpPr>
      <xdr:spPr>
        <a:xfrm>
          <a:off x="4673600" y="16990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70486</xdr:rowOff>
    </xdr:from>
    <xdr:to>
      <xdr:col>24</xdr:col>
      <xdr:colOff>152400</xdr:colOff>
      <xdr:row>100</xdr:row>
      <xdr:rowOff>70486</xdr:rowOff>
    </xdr:to>
    <xdr:cxnSp macro="">
      <xdr:nvCxnSpPr>
        <xdr:cNvPr id="306" name="直線コネクタ 305">
          <a:extLst>
            <a:ext uri="{FF2B5EF4-FFF2-40B4-BE49-F238E27FC236}">
              <a16:creationId xmlns:a16="http://schemas.microsoft.com/office/drawing/2014/main" id="{98F73D57-4615-49B2-84C4-7B599BCDCF88}"/>
            </a:ext>
          </a:extLst>
        </xdr:cNvPr>
        <xdr:cNvCxnSpPr/>
      </xdr:nvCxnSpPr>
      <xdr:spPr>
        <a:xfrm>
          <a:off x="4546600" y="1721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59072</xdr:rowOff>
    </xdr:from>
    <xdr:ext cx="405111" cy="259045"/>
    <xdr:sp macro="" textlink="">
      <xdr:nvSpPr>
        <xdr:cNvPr id="307" name="【市民会館】&#10;有形固定資産減価償却率平均値テキスト">
          <a:extLst>
            <a:ext uri="{FF2B5EF4-FFF2-40B4-BE49-F238E27FC236}">
              <a16:creationId xmlns:a16="http://schemas.microsoft.com/office/drawing/2014/main" id="{4A3FB6AA-0E7D-41A7-8000-2D0290A805D9}"/>
            </a:ext>
          </a:extLst>
        </xdr:cNvPr>
        <xdr:cNvSpPr txBox="1"/>
      </xdr:nvSpPr>
      <xdr:spPr>
        <a:xfrm>
          <a:off x="46736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80645</xdr:rowOff>
    </xdr:from>
    <xdr:to>
      <xdr:col>24</xdr:col>
      <xdr:colOff>114300</xdr:colOff>
      <xdr:row>105</xdr:row>
      <xdr:rowOff>10795</xdr:rowOff>
    </xdr:to>
    <xdr:sp macro="" textlink="">
      <xdr:nvSpPr>
        <xdr:cNvPr id="308" name="フローチャート: 判断 307">
          <a:extLst>
            <a:ext uri="{FF2B5EF4-FFF2-40B4-BE49-F238E27FC236}">
              <a16:creationId xmlns:a16="http://schemas.microsoft.com/office/drawing/2014/main" id="{00289FD9-5E39-4942-B6BA-C45D05B1DED4}"/>
            </a:ext>
          </a:extLst>
        </xdr:cNvPr>
        <xdr:cNvSpPr/>
      </xdr:nvSpPr>
      <xdr:spPr>
        <a:xfrm>
          <a:off x="4584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44450</xdr:rowOff>
    </xdr:from>
    <xdr:to>
      <xdr:col>20</xdr:col>
      <xdr:colOff>38100</xdr:colOff>
      <xdr:row>104</xdr:row>
      <xdr:rowOff>146050</xdr:rowOff>
    </xdr:to>
    <xdr:sp macro="" textlink="">
      <xdr:nvSpPr>
        <xdr:cNvPr id="309" name="フローチャート: 判断 308">
          <a:extLst>
            <a:ext uri="{FF2B5EF4-FFF2-40B4-BE49-F238E27FC236}">
              <a16:creationId xmlns:a16="http://schemas.microsoft.com/office/drawing/2014/main" id="{B935B5E9-DAEF-4F79-953B-27BAF41C2700}"/>
            </a:ext>
          </a:extLst>
        </xdr:cNvPr>
        <xdr:cNvSpPr/>
      </xdr:nvSpPr>
      <xdr:spPr>
        <a:xfrm>
          <a:off x="3746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17780</xdr:rowOff>
    </xdr:from>
    <xdr:to>
      <xdr:col>15</xdr:col>
      <xdr:colOff>101600</xdr:colOff>
      <xdr:row>104</xdr:row>
      <xdr:rowOff>119380</xdr:rowOff>
    </xdr:to>
    <xdr:sp macro="" textlink="">
      <xdr:nvSpPr>
        <xdr:cNvPr id="310" name="フローチャート: 判断 309">
          <a:extLst>
            <a:ext uri="{FF2B5EF4-FFF2-40B4-BE49-F238E27FC236}">
              <a16:creationId xmlns:a16="http://schemas.microsoft.com/office/drawing/2014/main" id="{F7802F4D-7B4C-4170-BEDC-933775246039}"/>
            </a:ext>
          </a:extLst>
        </xdr:cNvPr>
        <xdr:cNvSpPr/>
      </xdr:nvSpPr>
      <xdr:spPr>
        <a:xfrm>
          <a:off x="2857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143511</xdr:rowOff>
    </xdr:from>
    <xdr:to>
      <xdr:col>10</xdr:col>
      <xdr:colOff>165100</xdr:colOff>
      <xdr:row>104</xdr:row>
      <xdr:rowOff>73661</xdr:rowOff>
    </xdr:to>
    <xdr:sp macro="" textlink="">
      <xdr:nvSpPr>
        <xdr:cNvPr id="311" name="フローチャート: 判断 310">
          <a:extLst>
            <a:ext uri="{FF2B5EF4-FFF2-40B4-BE49-F238E27FC236}">
              <a16:creationId xmlns:a16="http://schemas.microsoft.com/office/drawing/2014/main" id="{5D409CA2-E2D9-490E-93B2-547003F40BA4}"/>
            </a:ext>
          </a:extLst>
        </xdr:cNvPr>
        <xdr:cNvSpPr/>
      </xdr:nvSpPr>
      <xdr:spPr>
        <a:xfrm>
          <a:off x="1968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141605</xdr:rowOff>
    </xdr:from>
    <xdr:to>
      <xdr:col>6</xdr:col>
      <xdr:colOff>38100</xdr:colOff>
      <xdr:row>104</xdr:row>
      <xdr:rowOff>71755</xdr:rowOff>
    </xdr:to>
    <xdr:sp macro="" textlink="">
      <xdr:nvSpPr>
        <xdr:cNvPr id="312" name="フローチャート: 判断 311">
          <a:extLst>
            <a:ext uri="{FF2B5EF4-FFF2-40B4-BE49-F238E27FC236}">
              <a16:creationId xmlns:a16="http://schemas.microsoft.com/office/drawing/2014/main" id="{003EF188-1013-48E2-89D2-BA1245165538}"/>
            </a:ext>
          </a:extLst>
        </xdr:cNvPr>
        <xdr:cNvSpPr/>
      </xdr:nvSpPr>
      <xdr:spPr>
        <a:xfrm>
          <a:off x="1079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14A0A66F-7F57-4DBC-B9C1-C766C4A145DD}"/>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2DB42687-1F36-4F77-B8CD-1880D6F0A3E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731ABD90-20DB-47D4-8E67-ED6092C6E89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E90516C6-BCB8-48FF-90D0-49411682D05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558A74A1-9C12-46C0-8F9D-E94E090A394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19686</xdr:rowOff>
    </xdr:from>
    <xdr:to>
      <xdr:col>24</xdr:col>
      <xdr:colOff>114300</xdr:colOff>
      <xdr:row>104</xdr:row>
      <xdr:rowOff>121286</xdr:rowOff>
    </xdr:to>
    <xdr:sp macro="" textlink="">
      <xdr:nvSpPr>
        <xdr:cNvPr id="318" name="楕円 317">
          <a:extLst>
            <a:ext uri="{FF2B5EF4-FFF2-40B4-BE49-F238E27FC236}">
              <a16:creationId xmlns:a16="http://schemas.microsoft.com/office/drawing/2014/main" id="{C7082AE0-3B8E-423D-8A52-1A9B228FAA09}"/>
            </a:ext>
          </a:extLst>
        </xdr:cNvPr>
        <xdr:cNvSpPr/>
      </xdr:nvSpPr>
      <xdr:spPr>
        <a:xfrm>
          <a:off x="4584700" y="1785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42563</xdr:rowOff>
    </xdr:from>
    <xdr:ext cx="405111" cy="259045"/>
    <xdr:sp macro="" textlink="">
      <xdr:nvSpPr>
        <xdr:cNvPr id="319" name="【市民会館】&#10;有形固定資産減価償却率該当値テキスト">
          <a:extLst>
            <a:ext uri="{FF2B5EF4-FFF2-40B4-BE49-F238E27FC236}">
              <a16:creationId xmlns:a16="http://schemas.microsoft.com/office/drawing/2014/main" id="{688B8C4C-3AF2-47FE-9C4C-8992A5D7443D}"/>
            </a:ext>
          </a:extLst>
        </xdr:cNvPr>
        <xdr:cNvSpPr txBox="1"/>
      </xdr:nvSpPr>
      <xdr:spPr>
        <a:xfrm>
          <a:off x="4673600" y="1770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143511</xdr:rowOff>
    </xdr:from>
    <xdr:to>
      <xdr:col>20</xdr:col>
      <xdr:colOff>38100</xdr:colOff>
      <xdr:row>104</xdr:row>
      <xdr:rowOff>73661</xdr:rowOff>
    </xdr:to>
    <xdr:sp macro="" textlink="">
      <xdr:nvSpPr>
        <xdr:cNvPr id="320" name="楕円 319">
          <a:extLst>
            <a:ext uri="{FF2B5EF4-FFF2-40B4-BE49-F238E27FC236}">
              <a16:creationId xmlns:a16="http://schemas.microsoft.com/office/drawing/2014/main" id="{6A06B61C-000E-4353-B984-84FAED5B77A7}"/>
            </a:ext>
          </a:extLst>
        </xdr:cNvPr>
        <xdr:cNvSpPr/>
      </xdr:nvSpPr>
      <xdr:spPr>
        <a:xfrm>
          <a:off x="3746500" y="1780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22861</xdr:rowOff>
    </xdr:from>
    <xdr:to>
      <xdr:col>24</xdr:col>
      <xdr:colOff>63500</xdr:colOff>
      <xdr:row>104</xdr:row>
      <xdr:rowOff>70486</xdr:rowOff>
    </xdr:to>
    <xdr:cxnSp macro="">
      <xdr:nvCxnSpPr>
        <xdr:cNvPr id="321" name="直線コネクタ 320">
          <a:extLst>
            <a:ext uri="{FF2B5EF4-FFF2-40B4-BE49-F238E27FC236}">
              <a16:creationId xmlns:a16="http://schemas.microsoft.com/office/drawing/2014/main" id="{4711D86F-3F77-4F96-A9B9-61B479C49A1F}"/>
            </a:ext>
          </a:extLst>
        </xdr:cNvPr>
        <xdr:cNvCxnSpPr/>
      </xdr:nvCxnSpPr>
      <xdr:spPr>
        <a:xfrm>
          <a:off x="3797300" y="17853661"/>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95886</xdr:rowOff>
    </xdr:from>
    <xdr:to>
      <xdr:col>15</xdr:col>
      <xdr:colOff>101600</xdr:colOff>
      <xdr:row>104</xdr:row>
      <xdr:rowOff>26036</xdr:rowOff>
    </xdr:to>
    <xdr:sp macro="" textlink="">
      <xdr:nvSpPr>
        <xdr:cNvPr id="322" name="楕円 321">
          <a:extLst>
            <a:ext uri="{FF2B5EF4-FFF2-40B4-BE49-F238E27FC236}">
              <a16:creationId xmlns:a16="http://schemas.microsoft.com/office/drawing/2014/main" id="{CE137B3D-5129-4C6D-B173-93AFDEA441BE}"/>
            </a:ext>
          </a:extLst>
        </xdr:cNvPr>
        <xdr:cNvSpPr/>
      </xdr:nvSpPr>
      <xdr:spPr>
        <a:xfrm>
          <a:off x="2857500" y="177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146686</xdr:rowOff>
    </xdr:from>
    <xdr:to>
      <xdr:col>19</xdr:col>
      <xdr:colOff>177800</xdr:colOff>
      <xdr:row>104</xdr:row>
      <xdr:rowOff>22861</xdr:rowOff>
    </xdr:to>
    <xdr:cxnSp macro="">
      <xdr:nvCxnSpPr>
        <xdr:cNvPr id="323" name="直線コネクタ 322">
          <a:extLst>
            <a:ext uri="{FF2B5EF4-FFF2-40B4-BE49-F238E27FC236}">
              <a16:creationId xmlns:a16="http://schemas.microsoft.com/office/drawing/2014/main" id="{D052F9D4-52E5-4913-B9BE-E24C356D319F}"/>
            </a:ext>
          </a:extLst>
        </xdr:cNvPr>
        <xdr:cNvCxnSpPr/>
      </xdr:nvCxnSpPr>
      <xdr:spPr>
        <a:xfrm>
          <a:off x="2908300" y="17806036"/>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324" name="楕円 323">
          <a:extLst>
            <a:ext uri="{FF2B5EF4-FFF2-40B4-BE49-F238E27FC236}">
              <a16:creationId xmlns:a16="http://schemas.microsoft.com/office/drawing/2014/main" id="{76719806-AFCD-496E-8F30-AFA738249B16}"/>
            </a:ext>
          </a:extLst>
        </xdr:cNvPr>
        <xdr:cNvSpPr/>
      </xdr:nvSpPr>
      <xdr:spPr>
        <a:xfrm>
          <a:off x="19685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102870</xdr:rowOff>
    </xdr:from>
    <xdr:to>
      <xdr:col>15</xdr:col>
      <xdr:colOff>50800</xdr:colOff>
      <xdr:row>103</xdr:row>
      <xdr:rowOff>146686</xdr:rowOff>
    </xdr:to>
    <xdr:cxnSp macro="">
      <xdr:nvCxnSpPr>
        <xdr:cNvPr id="325" name="直線コネクタ 324">
          <a:extLst>
            <a:ext uri="{FF2B5EF4-FFF2-40B4-BE49-F238E27FC236}">
              <a16:creationId xmlns:a16="http://schemas.microsoft.com/office/drawing/2014/main" id="{F910B068-DD23-4F53-BD80-C5AFB42B9A52}"/>
            </a:ext>
          </a:extLst>
        </xdr:cNvPr>
        <xdr:cNvCxnSpPr/>
      </xdr:nvCxnSpPr>
      <xdr:spPr>
        <a:xfrm>
          <a:off x="2019300" y="17762220"/>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52070</xdr:rowOff>
    </xdr:from>
    <xdr:to>
      <xdr:col>6</xdr:col>
      <xdr:colOff>38100</xdr:colOff>
      <xdr:row>103</xdr:row>
      <xdr:rowOff>153670</xdr:rowOff>
    </xdr:to>
    <xdr:sp macro="" textlink="">
      <xdr:nvSpPr>
        <xdr:cNvPr id="326" name="楕円 325">
          <a:extLst>
            <a:ext uri="{FF2B5EF4-FFF2-40B4-BE49-F238E27FC236}">
              <a16:creationId xmlns:a16="http://schemas.microsoft.com/office/drawing/2014/main" id="{9858E671-D868-4B81-98E1-21C4F88906D7}"/>
            </a:ext>
          </a:extLst>
        </xdr:cNvPr>
        <xdr:cNvSpPr/>
      </xdr:nvSpPr>
      <xdr:spPr>
        <a:xfrm>
          <a:off x="10795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102870</xdr:rowOff>
    </xdr:from>
    <xdr:to>
      <xdr:col>10</xdr:col>
      <xdr:colOff>114300</xdr:colOff>
      <xdr:row>103</xdr:row>
      <xdr:rowOff>102870</xdr:rowOff>
    </xdr:to>
    <xdr:cxnSp macro="">
      <xdr:nvCxnSpPr>
        <xdr:cNvPr id="327" name="直線コネクタ 326">
          <a:extLst>
            <a:ext uri="{FF2B5EF4-FFF2-40B4-BE49-F238E27FC236}">
              <a16:creationId xmlns:a16="http://schemas.microsoft.com/office/drawing/2014/main" id="{E6BE2E7E-2B2D-45CA-AB06-67654F222C99}"/>
            </a:ext>
          </a:extLst>
        </xdr:cNvPr>
        <xdr:cNvCxnSpPr/>
      </xdr:nvCxnSpPr>
      <xdr:spPr>
        <a:xfrm>
          <a:off x="1130300" y="17762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137177</xdr:rowOff>
    </xdr:from>
    <xdr:ext cx="405111" cy="259045"/>
    <xdr:sp macro="" textlink="">
      <xdr:nvSpPr>
        <xdr:cNvPr id="328" name="n_1aveValue【市民会館】&#10;有形固定資産減価償却率">
          <a:extLst>
            <a:ext uri="{FF2B5EF4-FFF2-40B4-BE49-F238E27FC236}">
              <a16:creationId xmlns:a16="http://schemas.microsoft.com/office/drawing/2014/main" id="{AC998022-0386-407E-A175-1DD229D906F2}"/>
            </a:ext>
          </a:extLst>
        </xdr:cNvPr>
        <xdr:cNvSpPr txBox="1"/>
      </xdr:nvSpPr>
      <xdr:spPr>
        <a:xfrm>
          <a:off x="3582044" y="179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110507</xdr:rowOff>
    </xdr:from>
    <xdr:ext cx="405111" cy="259045"/>
    <xdr:sp macro="" textlink="">
      <xdr:nvSpPr>
        <xdr:cNvPr id="329" name="n_2aveValue【市民会館】&#10;有形固定資産減価償却率">
          <a:extLst>
            <a:ext uri="{FF2B5EF4-FFF2-40B4-BE49-F238E27FC236}">
              <a16:creationId xmlns:a16="http://schemas.microsoft.com/office/drawing/2014/main" id="{2EFC6B48-7B04-452C-963F-1D87EE485F71}"/>
            </a:ext>
          </a:extLst>
        </xdr:cNvPr>
        <xdr:cNvSpPr txBox="1"/>
      </xdr:nvSpPr>
      <xdr:spPr>
        <a:xfrm>
          <a:off x="2705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64788</xdr:rowOff>
    </xdr:from>
    <xdr:ext cx="405111" cy="259045"/>
    <xdr:sp macro="" textlink="">
      <xdr:nvSpPr>
        <xdr:cNvPr id="330" name="n_3aveValue【市民会館】&#10;有形固定資産減価償却率">
          <a:extLst>
            <a:ext uri="{FF2B5EF4-FFF2-40B4-BE49-F238E27FC236}">
              <a16:creationId xmlns:a16="http://schemas.microsoft.com/office/drawing/2014/main" id="{7A8610C0-CFF1-417C-838B-825451586718}"/>
            </a:ext>
          </a:extLst>
        </xdr:cNvPr>
        <xdr:cNvSpPr txBox="1"/>
      </xdr:nvSpPr>
      <xdr:spPr>
        <a:xfrm>
          <a:off x="1816744" y="178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62882</xdr:rowOff>
    </xdr:from>
    <xdr:ext cx="405111" cy="259045"/>
    <xdr:sp macro="" textlink="">
      <xdr:nvSpPr>
        <xdr:cNvPr id="331" name="n_4aveValue【市民会館】&#10;有形固定資産減価償却率">
          <a:extLst>
            <a:ext uri="{FF2B5EF4-FFF2-40B4-BE49-F238E27FC236}">
              <a16:creationId xmlns:a16="http://schemas.microsoft.com/office/drawing/2014/main" id="{BDCEC4E4-8344-4159-9040-A9159DC13D94}"/>
            </a:ext>
          </a:extLst>
        </xdr:cNvPr>
        <xdr:cNvSpPr txBox="1"/>
      </xdr:nvSpPr>
      <xdr:spPr>
        <a:xfrm>
          <a:off x="9277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90188</xdr:rowOff>
    </xdr:from>
    <xdr:ext cx="405111" cy="259045"/>
    <xdr:sp macro="" textlink="">
      <xdr:nvSpPr>
        <xdr:cNvPr id="332" name="n_1mainValue【市民会館】&#10;有形固定資産減価償却率">
          <a:extLst>
            <a:ext uri="{FF2B5EF4-FFF2-40B4-BE49-F238E27FC236}">
              <a16:creationId xmlns:a16="http://schemas.microsoft.com/office/drawing/2014/main" id="{6D7A9C18-DBF9-4DF3-BD25-956EF5C5948F}"/>
            </a:ext>
          </a:extLst>
        </xdr:cNvPr>
        <xdr:cNvSpPr txBox="1"/>
      </xdr:nvSpPr>
      <xdr:spPr>
        <a:xfrm>
          <a:off x="35820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42563</xdr:rowOff>
    </xdr:from>
    <xdr:ext cx="405111" cy="259045"/>
    <xdr:sp macro="" textlink="">
      <xdr:nvSpPr>
        <xdr:cNvPr id="333" name="n_2mainValue【市民会館】&#10;有形固定資産減価償却率">
          <a:extLst>
            <a:ext uri="{FF2B5EF4-FFF2-40B4-BE49-F238E27FC236}">
              <a16:creationId xmlns:a16="http://schemas.microsoft.com/office/drawing/2014/main" id="{EA96A451-E5F6-475D-9E32-C46E490952CD}"/>
            </a:ext>
          </a:extLst>
        </xdr:cNvPr>
        <xdr:cNvSpPr txBox="1"/>
      </xdr:nvSpPr>
      <xdr:spPr>
        <a:xfrm>
          <a:off x="27057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170197</xdr:rowOff>
    </xdr:from>
    <xdr:ext cx="405111" cy="259045"/>
    <xdr:sp macro="" textlink="">
      <xdr:nvSpPr>
        <xdr:cNvPr id="334" name="n_3mainValue【市民会館】&#10;有形固定資産減価償却率">
          <a:extLst>
            <a:ext uri="{FF2B5EF4-FFF2-40B4-BE49-F238E27FC236}">
              <a16:creationId xmlns:a16="http://schemas.microsoft.com/office/drawing/2014/main" id="{0CBA140B-767E-455F-AB10-D3562DDFAB37}"/>
            </a:ext>
          </a:extLst>
        </xdr:cNvPr>
        <xdr:cNvSpPr txBox="1"/>
      </xdr:nvSpPr>
      <xdr:spPr>
        <a:xfrm>
          <a:off x="1816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170197</xdr:rowOff>
    </xdr:from>
    <xdr:ext cx="405111" cy="259045"/>
    <xdr:sp macro="" textlink="">
      <xdr:nvSpPr>
        <xdr:cNvPr id="335" name="n_4mainValue【市民会館】&#10;有形固定資産減価償却率">
          <a:extLst>
            <a:ext uri="{FF2B5EF4-FFF2-40B4-BE49-F238E27FC236}">
              <a16:creationId xmlns:a16="http://schemas.microsoft.com/office/drawing/2014/main" id="{2AEE71AD-486B-42D9-9A9A-1E2608C28251}"/>
            </a:ext>
          </a:extLst>
        </xdr:cNvPr>
        <xdr:cNvSpPr txBox="1"/>
      </xdr:nvSpPr>
      <xdr:spPr>
        <a:xfrm>
          <a:off x="927744" y="1748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A74C4D76-B774-40D2-A1B1-88C7E1FFD08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19DF813A-DF0D-48FD-8781-DC414085F17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3E2CF8FC-9DD4-4691-819A-E29A603AF06A}"/>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1EE5BA18-BC0E-4B1F-9D74-618F29D3A38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CAB2F605-D126-40FC-A744-F36602BAA93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76163DAB-D169-4A20-8ED9-75DB80BFCF7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1F43F160-0C6A-441E-8420-67479D9C184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483DF729-23DE-4E57-9C1A-C6AEBC9E808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a:extLst>
            <a:ext uri="{FF2B5EF4-FFF2-40B4-BE49-F238E27FC236}">
              <a16:creationId xmlns:a16="http://schemas.microsoft.com/office/drawing/2014/main" id="{38F77FBD-DDA8-48CC-AECD-FF6F225AA44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a:extLst>
            <a:ext uri="{FF2B5EF4-FFF2-40B4-BE49-F238E27FC236}">
              <a16:creationId xmlns:a16="http://schemas.microsoft.com/office/drawing/2014/main" id="{FC3C7486-30AC-42A5-BFB9-1345503AA30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46" name="直線コネクタ 345">
          <a:extLst>
            <a:ext uri="{FF2B5EF4-FFF2-40B4-BE49-F238E27FC236}">
              <a16:creationId xmlns:a16="http://schemas.microsoft.com/office/drawing/2014/main" id="{AC6FEF3E-1E35-426F-9EB8-59053DA68953}"/>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47" name="テキスト ボックス 346">
          <a:extLst>
            <a:ext uri="{FF2B5EF4-FFF2-40B4-BE49-F238E27FC236}">
              <a16:creationId xmlns:a16="http://schemas.microsoft.com/office/drawing/2014/main" id="{CC9C6270-3324-43A2-B091-C681B8D5E65A}"/>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48" name="直線コネクタ 347">
          <a:extLst>
            <a:ext uri="{FF2B5EF4-FFF2-40B4-BE49-F238E27FC236}">
              <a16:creationId xmlns:a16="http://schemas.microsoft.com/office/drawing/2014/main" id="{A15F0915-B916-422B-A648-B0B173315FE6}"/>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49" name="テキスト ボックス 348">
          <a:extLst>
            <a:ext uri="{FF2B5EF4-FFF2-40B4-BE49-F238E27FC236}">
              <a16:creationId xmlns:a16="http://schemas.microsoft.com/office/drawing/2014/main" id="{3D318689-D4E4-4B94-95E9-B2A46D1D9F11}"/>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0" name="直線コネクタ 349">
          <a:extLst>
            <a:ext uri="{FF2B5EF4-FFF2-40B4-BE49-F238E27FC236}">
              <a16:creationId xmlns:a16="http://schemas.microsoft.com/office/drawing/2014/main" id="{1FFCB700-685F-40A3-93CE-6D973601AA94}"/>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1" name="テキスト ボックス 350">
          <a:extLst>
            <a:ext uri="{FF2B5EF4-FFF2-40B4-BE49-F238E27FC236}">
              <a16:creationId xmlns:a16="http://schemas.microsoft.com/office/drawing/2014/main" id="{5DAC86BE-ECC2-4C3F-BE2D-1C4568B5D4B8}"/>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2" name="直線コネクタ 351">
          <a:extLst>
            <a:ext uri="{FF2B5EF4-FFF2-40B4-BE49-F238E27FC236}">
              <a16:creationId xmlns:a16="http://schemas.microsoft.com/office/drawing/2014/main" id="{3164CF0D-E34E-4388-87A3-5CAE7117D934}"/>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3" name="テキスト ボックス 352">
          <a:extLst>
            <a:ext uri="{FF2B5EF4-FFF2-40B4-BE49-F238E27FC236}">
              <a16:creationId xmlns:a16="http://schemas.microsoft.com/office/drawing/2014/main" id="{CA64D178-4A93-42A0-A2D4-97CA72AD5EC8}"/>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4" name="直線コネクタ 353">
          <a:extLst>
            <a:ext uri="{FF2B5EF4-FFF2-40B4-BE49-F238E27FC236}">
              <a16:creationId xmlns:a16="http://schemas.microsoft.com/office/drawing/2014/main" id="{E5EE16AF-3E00-4BE8-8670-D6CC2261F848}"/>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5" name="テキスト ボックス 354">
          <a:extLst>
            <a:ext uri="{FF2B5EF4-FFF2-40B4-BE49-F238E27FC236}">
              <a16:creationId xmlns:a16="http://schemas.microsoft.com/office/drawing/2014/main" id="{647ADD58-117E-418F-A42B-9425A669E67F}"/>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56" name="直線コネクタ 355">
          <a:extLst>
            <a:ext uri="{FF2B5EF4-FFF2-40B4-BE49-F238E27FC236}">
              <a16:creationId xmlns:a16="http://schemas.microsoft.com/office/drawing/2014/main" id="{FA6BB381-D4DD-416E-9B8E-6C761E83FE9C}"/>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57" name="テキスト ボックス 356">
          <a:extLst>
            <a:ext uri="{FF2B5EF4-FFF2-40B4-BE49-F238E27FC236}">
              <a16:creationId xmlns:a16="http://schemas.microsoft.com/office/drawing/2014/main" id="{19B0922A-2ED9-4201-9602-B86EE807A3B2}"/>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a:extLst>
            <a:ext uri="{FF2B5EF4-FFF2-40B4-BE49-F238E27FC236}">
              <a16:creationId xmlns:a16="http://schemas.microsoft.com/office/drawing/2014/main" id="{F3123EED-A32B-4681-906C-3A6CB5C6182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9" name="テキスト ボックス 358">
          <a:extLst>
            <a:ext uri="{FF2B5EF4-FFF2-40B4-BE49-F238E27FC236}">
              <a16:creationId xmlns:a16="http://schemas.microsoft.com/office/drawing/2014/main" id="{F51FF82B-21F9-4DDC-BBC1-50969688B1C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市民会館】&#10;一人当たり面積グラフ枠">
          <a:extLst>
            <a:ext uri="{FF2B5EF4-FFF2-40B4-BE49-F238E27FC236}">
              <a16:creationId xmlns:a16="http://schemas.microsoft.com/office/drawing/2014/main" id="{98024B2B-0F51-4235-922F-6BDBA4B46D8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151312</xdr:rowOff>
    </xdr:from>
    <xdr:to>
      <xdr:col>54</xdr:col>
      <xdr:colOff>189865</xdr:colOff>
      <xdr:row>109</xdr:row>
      <xdr:rowOff>1088</xdr:rowOff>
    </xdr:to>
    <xdr:cxnSp macro="">
      <xdr:nvCxnSpPr>
        <xdr:cNvPr id="361" name="直線コネクタ 360">
          <a:extLst>
            <a:ext uri="{FF2B5EF4-FFF2-40B4-BE49-F238E27FC236}">
              <a16:creationId xmlns:a16="http://schemas.microsoft.com/office/drawing/2014/main" id="{0676C82C-27F9-4930-98E9-8DA06CC98E96}"/>
            </a:ext>
          </a:extLst>
        </xdr:cNvPr>
        <xdr:cNvCxnSpPr/>
      </xdr:nvCxnSpPr>
      <xdr:spPr>
        <a:xfrm flipV="1">
          <a:off x="10476865" y="17296312"/>
          <a:ext cx="0" cy="1392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362" name="【市民会館】&#10;一人当たり面積最小値テキスト">
          <a:extLst>
            <a:ext uri="{FF2B5EF4-FFF2-40B4-BE49-F238E27FC236}">
              <a16:creationId xmlns:a16="http://schemas.microsoft.com/office/drawing/2014/main" id="{A859D459-D300-4BE2-81F8-047FC699634D}"/>
            </a:ext>
          </a:extLst>
        </xdr:cNvPr>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363" name="直線コネクタ 362">
          <a:extLst>
            <a:ext uri="{FF2B5EF4-FFF2-40B4-BE49-F238E27FC236}">
              <a16:creationId xmlns:a16="http://schemas.microsoft.com/office/drawing/2014/main" id="{52A0E3AB-0A3F-4AAF-BF85-14EAD6164BAA}"/>
            </a:ext>
          </a:extLst>
        </xdr:cNvPr>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97989</xdr:rowOff>
    </xdr:from>
    <xdr:ext cx="469744" cy="259045"/>
    <xdr:sp macro="" textlink="">
      <xdr:nvSpPr>
        <xdr:cNvPr id="364" name="【市民会館】&#10;一人当たり面積最大値テキスト">
          <a:extLst>
            <a:ext uri="{FF2B5EF4-FFF2-40B4-BE49-F238E27FC236}">
              <a16:creationId xmlns:a16="http://schemas.microsoft.com/office/drawing/2014/main" id="{DD06D532-178C-4154-84B1-B59D004983E7}"/>
            </a:ext>
          </a:extLst>
        </xdr:cNvPr>
        <xdr:cNvSpPr txBox="1"/>
      </xdr:nvSpPr>
      <xdr:spPr>
        <a:xfrm>
          <a:off x="10515600" y="1707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151312</xdr:rowOff>
    </xdr:from>
    <xdr:to>
      <xdr:col>55</xdr:col>
      <xdr:colOff>88900</xdr:colOff>
      <xdr:row>100</xdr:row>
      <xdr:rowOff>151312</xdr:rowOff>
    </xdr:to>
    <xdr:cxnSp macro="">
      <xdr:nvCxnSpPr>
        <xdr:cNvPr id="365" name="直線コネクタ 364">
          <a:extLst>
            <a:ext uri="{FF2B5EF4-FFF2-40B4-BE49-F238E27FC236}">
              <a16:creationId xmlns:a16="http://schemas.microsoft.com/office/drawing/2014/main" id="{F0C47DCB-B48A-4BF5-A783-BCC0427BBE8D}"/>
            </a:ext>
          </a:extLst>
        </xdr:cNvPr>
        <xdr:cNvCxnSpPr/>
      </xdr:nvCxnSpPr>
      <xdr:spPr>
        <a:xfrm>
          <a:off x="10388600" y="17296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65876</xdr:rowOff>
    </xdr:from>
    <xdr:ext cx="469744" cy="259045"/>
    <xdr:sp macro="" textlink="">
      <xdr:nvSpPr>
        <xdr:cNvPr id="366" name="【市民会館】&#10;一人当たり面積平均値テキスト">
          <a:extLst>
            <a:ext uri="{FF2B5EF4-FFF2-40B4-BE49-F238E27FC236}">
              <a16:creationId xmlns:a16="http://schemas.microsoft.com/office/drawing/2014/main" id="{3EA14FFD-25AC-455D-9BE8-7038BC660A0A}"/>
            </a:ext>
          </a:extLst>
        </xdr:cNvPr>
        <xdr:cNvSpPr txBox="1"/>
      </xdr:nvSpPr>
      <xdr:spPr>
        <a:xfrm>
          <a:off x="10515600" y="18239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87449</xdr:rowOff>
    </xdr:from>
    <xdr:to>
      <xdr:col>55</xdr:col>
      <xdr:colOff>50800</xdr:colOff>
      <xdr:row>107</xdr:row>
      <xdr:rowOff>17599</xdr:rowOff>
    </xdr:to>
    <xdr:sp macro="" textlink="">
      <xdr:nvSpPr>
        <xdr:cNvPr id="367" name="フローチャート: 判断 366">
          <a:extLst>
            <a:ext uri="{FF2B5EF4-FFF2-40B4-BE49-F238E27FC236}">
              <a16:creationId xmlns:a16="http://schemas.microsoft.com/office/drawing/2014/main" id="{D8C3F7CE-CDA7-465F-9BA9-1DF303FDCE21}"/>
            </a:ext>
          </a:extLst>
        </xdr:cNvPr>
        <xdr:cNvSpPr/>
      </xdr:nvSpPr>
      <xdr:spPr>
        <a:xfrm>
          <a:off x="10426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368" name="フローチャート: 判断 367">
          <a:extLst>
            <a:ext uri="{FF2B5EF4-FFF2-40B4-BE49-F238E27FC236}">
              <a16:creationId xmlns:a16="http://schemas.microsoft.com/office/drawing/2014/main" id="{6E73C753-B9AB-4515-ADC9-A2A370E6D629}"/>
            </a:ext>
          </a:extLst>
        </xdr:cNvPr>
        <xdr:cNvSpPr/>
      </xdr:nvSpPr>
      <xdr:spPr>
        <a:xfrm>
          <a:off x="9588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89081</xdr:rowOff>
    </xdr:from>
    <xdr:to>
      <xdr:col>46</xdr:col>
      <xdr:colOff>38100</xdr:colOff>
      <xdr:row>107</xdr:row>
      <xdr:rowOff>19231</xdr:rowOff>
    </xdr:to>
    <xdr:sp macro="" textlink="">
      <xdr:nvSpPr>
        <xdr:cNvPr id="369" name="フローチャート: 判断 368">
          <a:extLst>
            <a:ext uri="{FF2B5EF4-FFF2-40B4-BE49-F238E27FC236}">
              <a16:creationId xmlns:a16="http://schemas.microsoft.com/office/drawing/2014/main" id="{C25C81FC-BDBE-434C-A5DD-C4B14E46458B}"/>
            </a:ext>
          </a:extLst>
        </xdr:cNvPr>
        <xdr:cNvSpPr/>
      </xdr:nvSpPr>
      <xdr:spPr>
        <a:xfrm>
          <a:off x="8699500" y="1826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77651</xdr:rowOff>
    </xdr:from>
    <xdr:to>
      <xdr:col>41</xdr:col>
      <xdr:colOff>101600</xdr:colOff>
      <xdr:row>107</xdr:row>
      <xdr:rowOff>7801</xdr:rowOff>
    </xdr:to>
    <xdr:sp macro="" textlink="">
      <xdr:nvSpPr>
        <xdr:cNvPr id="370" name="フローチャート: 判断 369">
          <a:extLst>
            <a:ext uri="{FF2B5EF4-FFF2-40B4-BE49-F238E27FC236}">
              <a16:creationId xmlns:a16="http://schemas.microsoft.com/office/drawing/2014/main" id="{440FE342-A4BC-485A-9E0A-80046893ADF1}"/>
            </a:ext>
          </a:extLst>
        </xdr:cNvPr>
        <xdr:cNvSpPr/>
      </xdr:nvSpPr>
      <xdr:spPr>
        <a:xfrm>
          <a:off x="7810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100512</xdr:rowOff>
    </xdr:from>
    <xdr:to>
      <xdr:col>36</xdr:col>
      <xdr:colOff>165100</xdr:colOff>
      <xdr:row>107</xdr:row>
      <xdr:rowOff>30662</xdr:rowOff>
    </xdr:to>
    <xdr:sp macro="" textlink="">
      <xdr:nvSpPr>
        <xdr:cNvPr id="371" name="フローチャート: 判断 370">
          <a:extLst>
            <a:ext uri="{FF2B5EF4-FFF2-40B4-BE49-F238E27FC236}">
              <a16:creationId xmlns:a16="http://schemas.microsoft.com/office/drawing/2014/main" id="{4CEADED6-8DC1-4ACD-BAC6-BF549B9A01B6}"/>
            </a:ext>
          </a:extLst>
        </xdr:cNvPr>
        <xdr:cNvSpPr/>
      </xdr:nvSpPr>
      <xdr:spPr>
        <a:xfrm>
          <a:off x="6921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159B3E87-976D-46F8-8528-E268B47DF687}"/>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CC778915-AA4E-4F28-965B-093F6238C685}"/>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75A2614E-2299-46FB-ADE9-722075FA3F8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6B0CB024-8DCA-4D8F-B61A-9A148CB3D2A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FB559DA7-25D2-4E9D-9887-11EEF7CAB1F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10705</xdr:rowOff>
    </xdr:from>
    <xdr:to>
      <xdr:col>55</xdr:col>
      <xdr:colOff>50800</xdr:colOff>
      <xdr:row>104</xdr:row>
      <xdr:rowOff>112305</xdr:rowOff>
    </xdr:to>
    <xdr:sp macro="" textlink="">
      <xdr:nvSpPr>
        <xdr:cNvPr id="377" name="楕円 376">
          <a:extLst>
            <a:ext uri="{FF2B5EF4-FFF2-40B4-BE49-F238E27FC236}">
              <a16:creationId xmlns:a16="http://schemas.microsoft.com/office/drawing/2014/main" id="{CF781B7E-3DE7-4AE6-9F53-6A2826DC6F97}"/>
            </a:ext>
          </a:extLst>
        </xdr:cNvPr>
        <xdr:cNvSpPr/>
      </xdr:nvSpPr>
      <xdr:spPr>
        <a:xfrm>
          <a:off x="104267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33582</xdr:rowOff>
    </xdr:from>
    <xdr:ext cx="469744" cy="259045"/>
    <xdr:sp macro="" textlink="">
      <xdr:nvSpPr>
        <xdr:cNvPr id="378" name="【市民会館】&#10;一人当たり面積該当値テキスト">
          <a:extLst>
            <a:ext uri="{FF2B5EF4-FFF2-40B4-BE49-F238E27FC236}">
              <a16:creationId xmlns:a16="http://schemas.microsoft.com/office/drawing/2014/main" id="{A12140F3-6816-47A8-8886-9593CF4AC9F5}"/>
            </a:ext>
          </a:extLst>
        </xdr:cNvPr>
        <xdr:cNvSpPr txBox="1"/>
      </xdr:nvSpPr>
      <xdr:spPr>
        <a:xfrm>
          <a:off x="10515600" y="1769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33564</xdr:rowOff>
    </xdr:from>
    <xdr:to>
      <xdr:col>50</xdr:col>
      <xdr:colOff>165100</xdr:colOff>
      <xdr:row>104</xdr:row>
      <xdr:rowOff>135164</xdr:rowOff>
    </xdr:to>
    <xdr:sp macro="" textlink="">
      <xdr:nvSpPr>
        <xdr:cNvPr id="379" name="楕円 378">
          <a:extLst>
            <a:ext uri="{FF2B5EF4-FFF2-40B4-BE49-F238E27FC236}">
              <a16:creationId xmlns:a16="http://schemas.microsoft.com/office/drawing/2014/main" id="{4B3C67AA-7EEA-413B-B13C-4A2BDDAAA813}"/>
            </a:ext>
          </a:extLst>
        </xdr:cNvPr>
        <xdr:cNvSpPr/>
      </xdr:nvSpPr>
      <xdr:spPr>
        <a:xfrm>
          <a:off x="9588500" y="1786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61505</xdr:rowOff>
    </xdr:from>
    <xdr:to>
      <xdr:col>55</xdr:col>
      <xdr:colOff>0</xdr:colOff>
      <xdr:row>104</xdr:row>
      <xdr:rowOff>84364</xdr:rowOff>
    </xdr:to>
    <xdr:cxnSp macro="">
      <xdr:nvCxnSpPr>
        <xdr:cNvPr id="380" name="直線コネクタ 379">
          <a:extLst>
            <a:ext uri="{FF2B5EF4-FFF2-40B4-BE49-F238E27FC236}">
              <a16:creationId xmlns:a16="http://schemas.microsoft.com/office/drawing/2014/main" id="{136B3482-B089-4DE5-806E-9A0779BA93E7}"/>
            </a:ext>
          </a:extLst>
        </xdr:cNvPr>
        <xdr:cNvCxnSpPr/>
      </xdr:nvCxnSpPr>
      <xdr:spPr>
        <a:xfrm flipV="1">
          <a:off x="9639300" y="17892305"/>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54792</xdr:rowOff>
    </xdr:from>
    <xdr:to>
      <xdr:col>46</xdr:col>
      <xdr:colOff>38100</xdr:colOff>
      <xdr:row>104</xdr:row>
      <xdr:rowOff>156392</xdr:rowOff>
    </xdr:to>
    <xdr:sp macro="" textlink="">
      <xdr:nvSpPr>
        <xdr:cNvPr id="381" name="楕円 380">
          <a:extLst>
            <a:ext uri="{FF2B5EF4-FFF2-40B4-BE49-F238E27FC236}">
              <a16:creationId xmlns:a16="http://schemas.microsoft.com/office/drawing/2014/main" id="{1F531E8A-723F-4C9B-B00F-DFF80B110198}"/>
            </a:ext>
          </a:extLst>
        </xdr:cNvPr>
        <xdr:cNvSpPr/>
      </xdr:nvSpPr>
      <xdr:spPr>
        <a:xfrm>
          <a:off x="8699500" y="1788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84364</xdr:rowOff>
    </xdr:from>
    <xdr:to>
      <xdr:col>50</xdr:col>
      <xdr:colOff>114300</xdr:colOff>
      <xdr:row>104</xdr:row>
      <xdr:rowOff>105592</xdr:rowOff>
    </xdr:to>
    <xdr:cxnSp macro="">
      <xdr:nvCxnSpPr>
        <xdr:cNvPr id="382" name="直線コネクタ 381">
          <a:extLst>
            <a:ext uri="{FF2B5EF4-FFF2-40B4-BE49-F238E27FC236}">
              <a16:creationId xmlns:a16="http://schemas.microsoft.com/office/drawing/2014/main" id="{09D59F63-0529-466F-8D97-00CD0A789050}"/>
            </a:ext>
          </a:extLst>
        </xdr:cNvPr>
        <xdr:cNvCxnSpPr/>
      </xdr:nvCxnSpPr>
      <xdr:spPr>
        <a:xfrm flipV="1">
          <a:off x="8750300" y="1791516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76019</xdr:rowOff>
    </xdr:from>
    <xdr:to>
      <xdr:col>41</xdr:col>
      <xdr:colOff>101600</xdr:colOff>
      <xdr:row>105</xdr:row>
      <xdr:rowOff>6169</xdr:rowOff>
    </xdr:to>
    <xdr:sp macro="" textlink="">
      <xdr:nvSpPr>
        <xdr:cNvPr id="383" name="楕円 382">
          <a:extLst>
            <a:ext uri="{FF2B5EF4-FFF2-40B4-BE49-F238E27FC236}">
              <a16:creationId xmlns:a16="http://schemas.microsoft.com/office/drawing/2014/main" id="{C38DF720-A267-4843-BE03-2756E47452EA}"/>
            </a:ext>
          </a:extLst>
        </xdr:cNvPr>
        <xdr:cNvSpPr/>
      </xdr:nvSpPr>
      <xdr:spPr>
        <a:xfrm>
          <a:off x="78105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105592</xdr:rowOff>
    </xdr:from>
    <xdr:to>
      <xdr:col>45</xdr:col>
      <xdr:colOff>177800</xdr:colOff>
      <xdr:row>104</xdr:row>
      <xdr:rowOff>126819</xdr:rowOff>
    </xdr:to>
    <xdr:cxnSp macro="">
      <xdr:nvCxnSpPr>
        <xdr:cNvPr id="384" name="直線コネクタ 383">
          <a:extLst>
            <a:ext uri="{FF2B5EF4-FFF2-40B4-BE49-F238E27FC236}">
              <a16:creationId xmlns:a16="http://schemas.microsoft.com/office/drawing/2014/main" id="{1B934569-3ACB-47A2-815E-7BFE1E60885D}"/>
            </a:ext>
          </a:extLst>
        </xdr:cNvPr>
        <xdr:cNvCxnSpPr/>
      </xdr:nvCxnSpPr>
      <xdr:spPr>
        <a:xfrm flipV="1">
          <a:off x="7861300" y="17936392"/>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95613</xdr:rowOff>
    </xdr:from>
    <xdr:to>
      <xdr:col>36</xdr:col>
      <xdr:colOff>165100</xdr:colOff>
      <xdr:row>105</xdr:row>
      <xdr:rowOff>25763</xdr:rowOff>
    </xdr:to>
    <xdr:sp macro="" textlink="">
      <xdr:nvSpPr>
        <xdr:cNvPr id="385" name="楕円 384">
          <a:extLst>
            <a:ext uri="{FF2B5EF4-FFF2-40B4-BE49-F238E27FC236}">
              <a16:creationId xmlns:a16="http://schemas.microsoft.com/office/drawing/2014/main" id="{85D6C151-6841-4346-A8C7-AD0FCF12BB6B}"/>
            </a:ext>
          </a:extLst>
        </xdr:cNvPr>
        <xdr:cNvSpPr/>
      </xdr:nvSpPr>
      <xdr:spPr>
        <a:xfrm>
          <a:off x="6921500" y="1792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126819</xdr:rowOff>
    </xdr:from>
    <xdr:to>
      <xdr:col>41</xdr:col>
      <xdr:colOff>50800</xdr:colOff>
      <xdr:row>104</xdr:row>
      <xdr:rowOff>146413</xdr:rowOff>
    </xdr:to>
    <xdr:cxnSp macro="">
      <xdr:nvCxnSpPr>
        <xdr:cNvPr id="386" name="直線コネクタ 385">
          <a:extLst>
            <a:ext uri="{FF2B5EF4-FFF2-40B4-BE49-F238E27FC236}">
              <a16:creationId xmlns:a16="http://schemas.microsoft.com/office/drawing/2014/main" id="{87A5A1FA-B383-4C5C-A312-F447647F212B}"/>
            </a:ext>
          </a:extLst>
        </xdr:cNvPr>
        <xdr:cNvCxnSpPr/>
      </xdr:nvCxnSpPr>
      <xdr:spPr>
        <a:xfrm flipV="1">
          <a:off x="6972300" y="1795761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7093</xdr:rowOff>
    </xdr:from>
    <xdr:ext cx="469744" cy="259045"/>
    <xdr:sp macro="" textlink="">
      <xdr:nvSpPr>
        <xdr:cNvPr id="387" name="n_1aveValue【市民会館】&#10;一人当たり面積">
          <a:extLst>
            <a:ext uri="{FF2B5EF4-FFF2-40B4-BE49-F238E27FC236}">
              <a16:creationId xmlns:a16="http://schemas.microsoft.com/office/drawing/2014/main" id="{72596169-A524-418A-B681-7DDE3304877D}"/>
            </a:ext>
          </a:extLst>
        </xdr:cNvPr>
        <xdr:cNvSpPr txBox="1"/>
      </xdr:nvSpPr>
      <xdr:spPr>
        <a:xfrm>
          <a:off x="9391727" y="183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10358</xdr:rowOff>
    </xdr:from>
    <xdr:ext cx="469744" cy="259045"/>
    <xdr:sp macro="" textlink="">
      <xdr:nvSpPr>
        <xdr:cNvPr id="388" name="n_2aveValue【市民会館】&#10;一人当たり面積">
          <a:extLst>
            <a:ext uri="{FF2B5EF4-FFF2-40B4-BE49-F238E27FC236}">
              <a16:creationId xmlns:a16="http://schemas.microsoft.com/office/drawing/2014/main" id="{0A9BA3DC-E9DA-4920-AD04-1026597031B0}"/>
            </a:ext>
          </a:extLst>
        </xdr:cNvPr>
        <xdr:cNvSpPr txBox="1"/>
      </xdr:nvSpPr>
      <xdr:spPr>
        <a:xfrm>
          <a:off x="8515427" y="1835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170378</xdr:rowOff>
    </xdr:from>
    <xdr:ext cx="469744" cy="259045"/>
    <xdr:sp macro="" textlink="">
      <xdr:nvSpPr>
        <xdr:cNvPr id="389" name="n_3aveValue【市民会館】&#10;一人当たり面積">
          <a:extLst>
            <a:ext uri="{FF2B5EF4-FFF2-40B4-BE49-F238E27FC236}">
              <a16:creationId xmlns:a16="http://schemas.microsoft.com/office/drawing/2014/main" id="{19A19FC2-7CD6-4168-B360-1C1F91E51B4B}"/>
            </a:ext>
          </a:extLst>
        </xdr:cNvPr>
        <xdr:cNvSpPr txBox="1"/>
      </xdr:nvSpPr>
      <xdr:spPr>
        <a:xfrm>
          <a:off x="76264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21789</xdr:rowOff>
    </xdr:from>
    <xdr:ext cx="469744" cy="259045"/>
    <xdr:sp macro="" textlink="">
      <xdr:nvSpPr>
        <xdr:cNvPr id="390" name="n_4aveValue【市民会館】&#10;一人当たり面積">
          <a:extLst>
            <a:ext uri="{FF2B5EF4-FFF2-40B4-BE49-F238E27FC236}">
              <a16:creationId xmlns:a16="http://schemas.microsoft.com/office/drawing/2014/main" id="{2E1DDAA1-FD97-4C45-B9D7-9ADCE7154D47}"/>
            </a:ext>
          </a:extLst>
        </xdr:cNvPr>
        <xdr:cNvSpPr txBox="1"/>
      </xdr:nvSpPr>
      <xdr:spPr>
        <a:xfrm>
          <a:off x="6737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151691</xdr:rowOff>
    </xdr:from>
    <xdr:ext cx="469744" cy="259045"/>
    <xdr:sp macro="" textlink="">
      <xdr:nvSpPr>
        <xdr:cNvPr id="391" name="n_1mainValue【市民会館】&#10;一人当たり面積">
          <a:extLst>
            <a:ext uri="{FF2B5EF4-FFF2-40B4-BE49-F238E27FC236}">
              <a16:creationId xmlns:a16="http://schemas.microsoft.com/office/drawing/2014/main" id="{94D90F6C-F28C-4DC0-BA3C-7C888E9EB8C0}"/>
            </a:ext>
          </a:extLst>
        </xdr:cNvPr>
        <xdr:cNvSpPr txBox="1"/>
      </xdr:nvSpPr>
      <xdr:spPr>
        <a:xfrm>
          <a:off x="9391727" y="176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1469</xdr:rowOff>
    </xdr:from>
    <xdr:ext cx="469744" cy="259045"/>
    <xdr:sp macro="" textlink="">
      <xdr:nvSpPr>
        <xdr:cNvPr id="392" name="n_2mainValue【市民会館】&#10;一人当たり面積">
          <a:extLst>
            <a:ext uri="{FF2B5EF4-FFF2-40B4-BE49-F238E27FC236}">
              <a16:creationId xmlns:a16="http://schemas.microsoft.com/office/drawing/2014/main" id="{17AB8C30-FD98-4371-AC64-CC877A84C054}"/>
            </a:ext>
          </a:extLst>
        </xdr:cNvPr>
        <xdr:cNvSpPr txBox="1"/>
      </xdr:nvSpPr>
      <xdr:spPr>
        <a:xfrm>
          <a:off x="8515427" y="1766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22696</xdr:rowOff>
    </xdr:from>
    <xdr:ext cx="469744" cy="259045"/>
    <xdr:sp macro="" textlink="">
      <xdr:nvSpPr>
        <xdr:cNvPr id="393" name="n_3mainValue【市民会館】&#10;一人当たり面積">
          <a:extLst>
            <a:ext uri="{FF2B5EF4-FFF2-40B4-BE49-F238E27FC236}">
              <a16:creationId xmlns:a16="http://schemas.microsoft.com/office/drawing/2014/main" id="{71C8E1D1-9C37-4FBE-881E-F851B54154A5}"/>
            </a:ext>
          </a:extLst>
        </xdr:cNvPr>
        <xdr:cNvSpPr txBox="1"/>
      </xdr:nvSpPr>
      <xdr:spPr>
        <a:xfrm>
          <a:off x="7626427" y="1768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42290</xdr:rowOff>
    </xdr:from>
    <xdr:ext cx="469744" cy="259045"/>
    <xdr:sp macro="" textlink="">
      <xdr:nvSpPr>
        <xdr:cNvPr id="394" name="n_4mainValue【市民会館】&#10;一人当たり面積">
          <a:extLst>
            <a:ext uri="{FF2B5EF4-FFF2-40B4-BE49-F238E27FC236}">
              <a16:creationId xmlns:a16="http://schemas.microsoft.com/office/drawing/2014/main" id="{A1DC3251-ED8C-44BE-8976-943A9B5115D0}"/>
            </a:ext>
          </a:extLst>
        </xdr:cNvPr>
        <xdr:cNvSpPr txBox="1"/>
      </xdr:nvSpPr>
      <xdr:spPr>
        <a:xfrm>
          <a:off x="6737427" y="17701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26EEB3A9-26E1-4318-A926-B3ADC5E6668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69BAD508-B466-47FF-AB58-CCAC7AB3395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980C11EA-062D-4FDD-A869-893279A2998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6B00E734-3D47-461D-9973-B82FF77D28F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BF38ABB9-2FFC-48E4-AB90-13A2B6B5937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91A387F6-88F4-4990-BF5C-51FD8A516B3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587A69A3-5E06-467B-A8D5-6E8A3EBA591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D356D555-28EA-4B2C-96A4-774E58688C88}"/>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a:extLst>
            <a:ext uri="{FF2B5EF4-FFF2-40B4-BE49-F238E27FC236}">
              <a16:creationId xmlns:a16="http://schemas.microsoft.com/office/drawing/2014/main" id="{CE90C798-C266-4BB0-A965-EED0DE4E364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a:extLst>
            <a:ext uri="{FF2B5EF4-FFF2-40B4-BE49-F238E27FC236}">
              <a16:creationId xmlns:a16="http://schemas.microsoft.com/office/drawing/2014/main" id="{DACF93B7-A35C-43BA-80F7-AD67F42A25E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a:extLst>
            <a:ext uri="{FF2B5EF4-FFF2-40B4-BE49-F238E27FC236}">
              <a16:creationId xmlns:a16="http://schemas.microsoft.com/office/drawing/2014/main" id="{CDEFA6AA-8774-47A6-993E-2FAAB7FA679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a:extLst>
            <a:ext uri="{FF2B5EF4-FFF2-40B4-BE49-F238E27FC236}">
              <a16:creationId xmlns:a16="http://schemas.microsoft.com/office/drawing/2014/main" id="{ECC17D3B-802A-4821-8E60-248B64F5262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a:extLst>
            <a:ext uri="{FF2B5EF4-FFF2-40B4-BE49-F238E27FC236}">
              <a16:creationId xmlns:a16="http://schemas.microsoft.com/office/drawing/2014/main" id="{20D7F0C5-B3EA-463C-B618-770D70663A3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a:extLst>
            <a:ext uri="{FF2B5EF4-FFF2-40B4-BE49-F238E27FC236}">
              <a16:creationId xmlns:a16="http://schemas.microsoft.com/office/drawing/2014/main" id="{56AC7E43-2001-4D45-8FCA-58A4385A97D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a:extLst>
            <a:ext uri="{FF2B5EF4-FFF2-40B4-BE49-F238E27FC236}">
              <a16:creationId xmlns:a16="http://schemas.microsoft.com/office/drawing/2014/main" id="{69282D2E-A85A-4926-AE87-B04F62463F5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a:extLst>
            <a:ext uri="{FF2B5EF4-FFF2-40B4-BE49-F238E27FC236}">
              <a16:creationId xmlns:a16="http://schemas.microsoft.com/office/drawing/2014/main" id="{B942CF60-17FE-4029-9299-ED2752229A4C}"/>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69370DE0-ADAC-4207-B47A-6005D86F04AA}"/>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70B4705A-7FAB-4807-B794-C42FC392C16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D460562A-F364-490C-A585-D04BEC09CE9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EECE879F-0EC8-4B57-AE70-74D476C7EED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30A63500-091E-4631-AB45-125B37D1D94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F898A785-07F1-4194-BE46-405C732BAFE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1A314F09-48D4-46FE-AEEA-54F5AC29047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8CD4AB53-266E-4CC0-95CF-8619B1C6751F}"/>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9" name="正方形/長方形 418">
          <a:extLst>
            <a:ext uri="{FF2B5EF4-FFF2-40B4-BE49-F238E27FC236}">
              <a16:creationId xmlns:a16="http://schemas.microsoft.com/office/drawing/2014/main" id="{F1AD3CDA-B199-49B1-A890-04A889EEF5D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0" name="正方形/長方形 419">
          <a:extLst>
            <a:ext uri="{FF2B5EF4-FFF2-40B4-BE49-F238E27FC236}">
              <a16:creationId xmlns:a16="http://schemas.microsoft.com/office/drawing/2014/main" id="{DE84F636-07B2-4C80-83AF-7CF91751E2F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1" name="正方形/長方形 420">
          <a:extLst>
            <a:ext uri="{FF2B5EF4-FFF2-40B4-BE49-F238E27FC236}">
              <a16:creationId xmlns:a16="http://schemas.microsoft.com/office/drawing/2014/main" id="{3CE2FDF9-6F66-43A2-8435-9BFD91D5E58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2" name="正方形/長方形 421">
          <a:extLst>
            <a:ext uri="{FF2B5EF4-FFF2-40B4-BE49-F238E27FC236}">
              <a16:creationId xmlns:a16="http://schemas.microsoft.com/office/drawing/2014/main" id="{74542305-9C55-4E1C-A2B8-F0F373DED4B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3" name="正方形/長方形 422">
          <a:extLst>
            <a:ext uri="{FF2B5EF4-FFF2-40B4-BE49-F238E27FC236}">
              <a16:creationId xmlns:a16="http://schemas.microsoft.com/office/drawing/2014/main" id="{E41D3D99-87A7-4650-B593-8D4918EDBBC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4" name="正方形/長方形 423">
          <a:extLst>
            <a:ext uri="{FF2B5EF4-FFF2-40B4-BE49-F238E27FC236}">
              <a16:creationId xmlns:a16="http://schemas.microsoft.com/office/drawing/2014/main" id="{A22D8D72-F13E-4B84-BCE1-7B52568103C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5" name="正方形/長方形 424">
          <a:extLst>
            <a:ext uri="{FF2B5EF4-FFF2-40B4-BE49-F238E27FC236}">
              <a16:creationId xmlns:a16="http://schemas.microsoft.com/office/drawing/2014/main" id="{041AF21C-4362-4F58-91B2-B538FE902AA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6" name="正方形/長方形 425">
          <a:extLst>
            <a:ext uri="{FF2B5EF4-FFF2-40B4-BE49-F238E27FC236}">
              <a16:creationId xmlns:a16="http://schemas.microsoft.com/office/drawing/2014/main" id="{6E95601A-FB88-4EC5-A3C9-FB87825B9C8C}"/>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27" name="正方形/長方形 426">
          <a:extLst>
            <a:ext uri="{FF2B5EF4-FFF2-40B4-BE49-F238E27FC236}">
              <a16:creationId xmlns:a16="http://schemas.microsoft.com/office/drawing/2014/main" id="{7D49309E-1657-4BD0-BED1-F8FE3C24884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8" name="正方形/長方形 427">
          <a:extLst>
            <a:ext uri="{FF2B5EF4-FFF2-40B4-BE49-F238E27FC236}">
              <a16:creationId xmlns:a16="http://schemas.microsoft.com/office/drawing/2014/main" id="{A29051D2-AED0-4DE6-B26A-C1FABABD74C8}"/>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9" name="正方形/長方形 428">
          <a:extLst>
            <a:ext uri="{FF2B5EF4-FFF2-40B4-BE49-F238E27FC236}">
              <a16:creationId xmlns:a16="http://schemas.microsoft.com/office/drawing/2014/main" id="{59B08ED2-197D-453E-8706-FBB9D93B7A5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0" name="正方形/長方形 429">
          <a:extLst>
            <a:ext uri="{FF2B5EF4-FFF2-40B4-BE49-F238E27FC236}">
              <a16:creationId xmlns:a16="http://schemas.microsoft.com/office/drawing/2014/main" id="{8AF58590-4B39-4D2A-8CB5-807C19F419D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1" name="正方形/長方形 430">
          <a:extLst>
            <a:ext uri="{FF2B5EF4-FFF2-40B4-BE49-F238E27FC236}">
              <a16:creationId xmlns:a16="http://schemas.microsoft.com/office/drawing/2014/main" id="{4970287D-0A4F-450A-AB48-7394440389D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32" name="正方形/長方形 431">
          <a:extLst>
            <a:ext uri="{FF2B5EF4-FFF2-40B4-BE49-F238E27FC236}">
              <a16:creationId xmlns:a16="http://schemas.microsoft.com/office/drawing/2014/main" id="{5FE84EB6-0AE7-4FD3-8B19-EB5DA78C82F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3" name="正方形/長方形 432">
          <a:extLst>
            <a:ext uri="{FF2B5EF4-FFF2-40B4-BE49-F238E27FC236}">
              <a16:creationId xmlns:a16="http://schemas.microsoft.com/office/drawing/2014/main" id="{92A4B7B8-EF8A-4817-A364-FCB66579534F}"/>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4" name="正方形/長方形 433">
          <a:extLst>
            <a:ext uri="{FF2B5EF4-FFF2-40B4-BE49-F238E27FC236}">
              <a16:creationId xmlns:a16="http://schemas.microsoft.com/office/drawing/2014/main" id="{E83A04E9-AA3B-417C-AE30-E8C0822378D2}"/>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5" name="正方形/長方形 434">
          <a:extLst>
            <a:ext uri="{FF2B5EF4-FFF2-40B4-BE49-F238E27FC236}">
              <a16:creationId xmlns:a16="http://schemas.microsoft.com/office/drawing/2014/main" id="{9037C19B-8A8D-4C29-A68B-0D07B659433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6" name="正方形/長方形 435">
          <a:extLst>
            <a:ext uri="{FF2B5EF4-FFF2-40B4-BE49-F238E27FC236}">
              <a16:creationId xmlns:a16="http://schemas.microsoft.com/office/drawing/2014/main" id="{2C9A423C-69CA-4FDB-BF92-997D5342D97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7" name="正方形/長方形 436">
          <a:extLst>
            <a:ext uri="{FF2B5EF4-FFF2-40B4-BE49-F238E27FC236}">
              <a16:creationId xmlns:a16="http://schemas.microsoft.com/office/drawing/2014/main" id="{7D4AC492-1169-4F17-BF4C-632870FF671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8" name="正方形/長方形 437">
          <a:extLst>
            <a:ext uri="{FF2B5EF4-FFF2-40B4-BE49-F238E27FC236}">
              <a16:creationId xmlns:a16="http://schemas.microsoft.com/office/drawing/2014/main" id="{452BAFB1-EF4B-4A3F-84A8-A5DADF2AA56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9" name="正方形/長方形 438">
          <a:extLst>
            <a:ext uri="{FF2B5EF4-FFF2-40B4-BE49-F238E27FC236}">
              <a16:creationId xmlns:a16="http://schemas.microsoft.com/office/drawing/2014/main" id="{F7FA2C71-C5F8-41A6-8414-8533723DCB9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0" name="正方形/長方形 439">
          <a:extLst>
            <a:ext uri="{FF2B5EF4-FFF2-40B4-BE49-F238E27FC236}">
              <a16:creationId xmlns:a16="http://schemas.microsoft.com/office/drawing/2014/main" id="{03F2329E-4D9F-4071-93D2-0CCB011389E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1" name="正方形/長方形 440">
          <a:extLst>
            <a:ext uri="{FF2B5EF4-FFF2-40B4-BE49-F238E27FC236}">
              <a16:creationId xmlns:a16="http://schemas.microsoft.com/office/drawing/2014/main" id="{531411A4-14A1-41EF-ADB4-6B3F6C09FCA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2" name="正方形/長方形 441">
          <a:extLst>
            <a:ext uri="{FF2B5EF4-FFF2-40B4-BE49-F238E27FC236}">
              <a16:creationId xmlns:a16="http://schemas.microsoft.com/office/drawing/2014/main" id="{D5C66513-2DC2-46F4-8F85-52681A031B2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43" name="正方形/長方形 442">
          <a:extLst>
            <a:ext uri="{FF2B5EF4-FFF2-40B4-BE49-F238E27FC236}">
              <a16:creationId xmlns:a16="http://schemas.microsoft.com/office/drawing/2014/main" id="{688670EF-8F87-4274-B3C5-F459787141D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44" name="正方形/長方形 443">
          <a:extLst>
            <a:ext uri="{FF2B5EF4-FFF2-40B4-BE49-F238E27FC236}">
              <a16:creationId xmlns:a16="http://schemas.microsoft.com/office/drawing/2014/main" id="{00EFEC8F-63F6-4B64-911D-F09E04FF1AB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5" name="正方形/長方形 444">
          <a:extLst>
            <a:ext uri="{FF2B5EF4-FFF2-40B4-BE49-F238E27FC236}">
              <a16:creationId xmlns:a16="http://schemas.microsoft.com/office/drawing/2014/main" id="{590B8A65-69D9-42F9-98BF-CE8CEE69057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6" name="正方形/長方形 445">
          <a:extLst>
            <a:ext uri="{FF2B5EF4-FFF2-40B4-BE49-F238E27FC236}">
              <a16:creationId xmlns:a16="http://schemas.microsoft.com/office/drawing/2014/main" id="{1A1FACF9-3167-4985-9AF4-99CDD465D8E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7" name="正方形/長方形 446">
          <a:extLst>
            <a:ext uri="{FF2B5EF4-FFF2-40B4-BE49-F238E27FC236}">
              <a16:creationId xmlns:a16="http://schemas.microsoft.com/office/drawing/2014/main" id="{E1368BC2-7841-4913-8873-C8C352F7E85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8" name="正方形/長方形 447">
          <a:extLst>
            <a:ext uri="{FF2B5EF4-FFF2-40B4-BE49-F238E27FC236}">
              <a16:creationId xmlns:a16="http://schemas.microsoft.com/office/drawing/2014/main" id="{7880F8A1-C79C-4743-8E6A-CBA3E7BA2A3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9" name="正方形/長方形 448">
          <a:extLst>
            <a:ext uri="{FF2B5EF4-FFF2-40B4-BE49-F238E27FC236}">
              <a16:creationId xmlns:a16="http://schemas.microsoft.com/office/drawing/2014/main" id="{C042EB75-899B-40ED-A248-60EC77D44BC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0" name="正方形/長方形 449">
          <a:extLst>
            <a:ext uri="{FF2B5EF4-FFF2-40B4-BE49-F238E27FC236}">
              <a16:creationId xmlns:a16="http://schemas.microsoft.com/office/drawing/2014/main" id="{9AA8E293-78DD-4D89-BCF1-9B0D6415127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51" name="テキスト ボックス 450">
          <a:extLst>
            <a:ext uri="{FF2B5EF4-FFF2-40B4-BE49-F238E27FC236}">
              <a16:creationId xmlns:a16="http://schemas.microsoft.com/office/drawing/2014/main" id="{49EC5351-4F76-477A-9106-84218B3E03E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52" name="直線コネクタ 451">
          <a:extLst>
            <a:ext uri="{FF2B5EF4-FFF2-40B4-BE49-F238E27FC236}">
              <a16:creationId xmlns:a16="http://schemas.microsoft.com/office/drawing/2014/main" id="{3831323D-5998-4293-9DF6-8A2805AF97D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53" name="テキスト ボックス 452">
          <a:extLst>
            <a:ext uri="{FF2B5EF4-FFF2-40B4-BE49-F238E27FC236}">
              <a16:creationId xmlns:a16="http://schemas.microsoft.com/office/drawing/2014/main" id="{2302D0D5-E9D8-4D62-A5F8-3290FCA83C8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54" name="直線コネクタ 453">
          <a:extLst>
            <a:ext uri="{FF2B5EF4-FFF2-40B4-BE49-F238E27FC236}">
              <a16:creationId xmlns:a16="http://schemas.microsoft.com/office/drawing/2014/main" id="{CC8DC660-E03E-4782-A988-5E7585F3801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55" name="テキスト ボックス 454">
          <a:extLst>
            <a:ext uri="{FF2B5EF4-FFF2-40B4-BE49-F238E27FC236}">
              <a16:creationId xmlns:a16="http://schemas.microsoft.com/office/drawing/2014/main" id="{B60D99C2-C5A5-4C45-8FFA-9BBB3926E464}"/>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56" name="直線コネクタ 455">
          <a:extLst>
            <a:ext uri="{FF2B5EF4-FFF2-40B4-BE49-F238E27FC236}">
              <a16:creationId xmlns:a16="http://schemas.microsoft.com/office/drawing/2014/main" id="{CAD72729-06C2-44FA-B45D-D1FA15B6FD6F}"/>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57" name="テキスト ボックス 456">
          <a:extLst>
            <a:ext uri="{FF2B5EF4-FFF2-40B4-BE49-F238E27FC236}">
              <a16:creationId xmlns:a16="http://schemas.microsoft.com/office/drawing/2014/main" id="{9229DE6A-2914-4087-AF5C-0A1AB26BCAE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58" name="直線コネクタ 457">
          <a:extLst>
            <a:ext uri="{FF2B5EF4-FFF2-40B4-BE49-F238E27FC236}">
              <a16:creationId xmlns:a16="http://schemas.microsoft.com/office/drawing/2014/main" id="{B0EB10A4-C981-4C22-B3F8-FB4295A07F11}"/>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59" name="テキスト ボックス 458">
          <a:extLst>
            <a:ext uri="{FF2B5EF4-FFF2-40B4-BE49-F238E27FC236}">
              <a16:creationId xmlns:a16="http://schemas.microsoft.com/office/drawing/2014/main" id="{98DB7D92-5C86-4076-B03A-8B2714B0B55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60" name="直線コネクタ 459">
          <a:extLst>
            <a:ext uri="{FF2B5EF4-FFF2-40B4-BE49-F238E27FC236}">
              <a16:creationId xmlns:a16="http://schemas.microsoft.com/office/drawing/2014/main" id="{7A7E1D00-CAD2-456C-952D-789860C338D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61" name="テキスト ボックス 460">
          <a:extLst>
            <a:ext uri="{FF2B5EF4-FFF2-40B4-BE49-F238E27FC236}">
              <a16:creationId xmlns:a16="http://schemas.microsoft.com/office/drawing/2014/main" id="{BA7ED617-AB9A-45CA-B8CE-B95AC54AFBC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62" name="直線コネクタ 461">
          <a:extLst>
            <a:ext uri="{FF2B5EF4-FFF2-40B4-BE49-F238E27FC236}">
              <a16:creationId xmlns:a16="http://schemas.microsoft.com/office/drawing/2014/main" id="{53D148F9-5BA4-490C-9B96-4FE35D5750D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63" name="テキスト ボックス 462">
          <a:extLst>
            <a:ext uri="{FF2B5EF4-FFF2-40B4-BE49-F238E27FC236}">
              <a16:creationId xmlns:a16="http://schemas.microsoft.com/office/drawing/2014/main" id="{B6A607CB-ACDF-4555-B1DF-15F4154AE249}"/>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64" name="直線コネクタ 463">
          <a:extLst>
            <a:ext uri="{FF2B5EF4-FFF2-40B4-BE49-F238E27FC236}">
              <a16:creationId xmlns:a16="http://schemas.microsoft.com/office/drawing/2014/main" id="{91CB8FC9-FF1D-477D-AF38-996F6CCEB7C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65" name="テキスト ボックス 464">
          <a:extLst>
            <a:ext uri="{FF2B5EF4-FFF2-40B4-BE49-F238E27FC236}">
              <a16:creationId xmlns:a16="http://schemas.microsoft.com/office/drawing/2014/main" id="{08F06FE7-B57A-4AC2-98F8-8A6842C20593}"/>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66" name="直線コネクタ 465">
          <a:extLst>
            <a:ext uri="{FF2B5EF4-FFF2-40B4-BE49-F238E27FC236}">
              <a16:creationId xmlns:a16="http://schemas.microsoft.com/office/drawing/2014/main" id="{873AF525-4B8B-43B7-800D-B48509F9C64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7" name="【庁舎】&#10;有形固定資産減価償却率グラフ枠">
          <a:extLst>
            <a:ext uri="{FF2B5EF4-FFF2-40B4-BE49-F238E27FC236}">
              <a16:creationId xmlns:a16="http://schemas.microsoft.com/office/drawing/2014/main" id="{8D6DC76F-CAFA-4934-8F5C-37C113BDE78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19050</xdr:rowOff>
    </xdr:to>
    <xdr:cxnSp macro="">
      <xdr:nvCxnSpPr>
        <xdr:cNvPr id="468" name="直線コネクタ 467">
          <a:extLst>
            <a:ext uri="{FF2B5EF4-FFF2-40B4-BE49-F238E27FC236}">
              <a16:creationId xmlns:a16="http://schemas.microsoft.com/office/drawing/2014/main" id="{3E490501-76B8-4553-9A56-52EBB4D3742C}"/>
            </a:ext>
          </a:extLst>
        </xdr:cNvPr>
        <xdr:cNvCxnSpPr/>
      </xdr:nvCxnSpPr>
      <xdr:spPr>
        <a:xfrm flipV="1">
          <a:off x="16318864" y="1714772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469" name="【庁舎】&#10;有形固定資産減価償却率最小値テキスト">
          <a:extLst>
            <a:ext uri="{FF2B5EF4-FFF2-40B4-BE49-F238E27FC236}">
              <a16:creationId xmlns:a16="http://schemas.microsoft.com/office/drawing/2014/main" id="{ECB9B236-9E95-41FE-9A8D-6DA6A8B444CF}"/>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470" name="直線コネクタ 469">
          <a:extLst>
            <a:ext uri="{FF2B5EF4-FFF2-40B4-BE49-F238E27FC236}">
              <a16:creationId xmlns:a16="http://schemas.microsoft.com/office/drawing/2014/main" id="{2867118D-92A4-426E-898D-0F738C6C7473}"/>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471" name="【庁舎】&#10;有形固定資産減価償却率最大値テキスト">
          <a:extLst>
            <a:ext uri="{FF2B5EF4-FFF2-40B4-BE49-F238E27FC236}">
              <a16:creationId xmlns:a16="http://schemas.microsoft.com/office/drawing/2014/main" id="{A8AB0E81-3155-4E03-824A-8CF37BAAD87E}"/>
            </a:ext>
          </a:extLst>
        </xdr:cNvPr>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472" name="直線コネクタ 471">
          <a:extLst>
            <a:ext uri="{FF2B5EF4-FFF2-40B4-BE49-F238E27FC236}">
              <a16:creationId xmlns:a16="http://schemas.microsoft.com/office/drawing/2014/main" id="{B2529AB4-C7AA-4861-A339-41A6F91FCDC3}"/>
            </a:ext>
          </a:extLst>
        </xdr:cNvPr>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49547</xdr:rowOff>
    </xdr:from>
    <xdr:ext cx="405111" cy="259045"/>
    <xdr:sp macro="" textlink="">
      <xdr:nvSpPr>
        <xdr:cNvPr id="473" name="【庁舎】&#10;有形固定資産減価償却率平均値テキスト">
          <a:extLst>
            <a:ext uri="{FF2B5EF4-FFF2-40B4-BE49-F238E27FC236}">
              <a16:creationId xmlns:a16="http://schemas.microsoft.com/office/drawing/2014/main" id="{E7309789-9E09-41D4-820A-4A9C7617082D}"/>
            </a:ext>
          </a:extLst>
        </xdr:cNvPr>
        <xdr:cNvSpPr txBox="1"/>
      </xdr:nvSpPr>
      <xdr:spPr>
        <a:xfrm>
          <a:off x="16357600" y="1788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474" name="フローチャート: 判断 473">
          <a:extLst>
            <a:ext uri="{FF2B5EF4-FFF2-40B4-BE49-F238E27FC236}">
              <a16:creationId xmlns:a16="http://schemas.microsoft.com/office/drawing/2014/main" id="{D3C8F61C-A513-425F-B2BF-179A0FCAF179}"/>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66221</xdr:rowOff>
    </xdr:from>
    <xdr:to>
      <xdr:col>81</xdr:col>
      <xdr:colOff>101600</xdr:colOff>
      <xdr:row>104</xdr:row>
      <xdr:rowOff>167821</xdr:rowOff>
    </xdr:to>
    <xdr:sp macro="" textlink="">
      <xdr:nvSpPr>
        <xdr:cNvPr id="475" name="フローチャート: 判断 474">
          <a:extLst>
            <a:ext uri="{FF2B5EF4-FFF2-40B4-BE49-F238E27FC236}">
              <a16:creationId xmlns:a16="http://schemas.microsoft.com/office/drawing/2014/main" id="{ED69A67D-1A6E-4D19-9E92-0477953AA08D}"/>
            </a:ext>
          </a:extLst>
        </xdr:cNvPr>
        <xdr:cNvSpPr/>
      </xdr:nvSpPr>
      <xdr:spPr>
        <a:xfrm>
          <a:off x="15430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98879</xdr:rowOff>
    </xdr:from>
    <xdr:to>
      <xdr:col>76</xdr:col>
      <xdr:colOff>165100</xdr:colOff>
      <xdr:row>105</xdr:row>
      <xdr:rowOff>29029</xdr:rowOff>
    </xdr:to>
    <xdr:sp macro="" textlink="">
      <xdr:nvSpPr>
        <xdr:cNvPr id="476" name="フローチャート: 判断 475">
          <a:extLst>
            <a:ext uri="{FF2B5EF4-FFF2-40B4-BE49-F238E27FC236}">
              <a16:creationId xmlns:a16="http://schemas.microsoft.com/office/drawing/2014/main" id="{A81CC3D7-C60F-4570-B9A1-EFD39030CA6D}"/>
            </a:ext>
          </a:extLst>
        </xdr:cNvPr>
        <xdr:cNvSpPr/>
      </xdr:nvSpPr>
      <xdr:spPr>
        <a:xfrm>
          <a:off x="14541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477" name="フローチャート: 判断 476">
          <a:extLst>
            <a:ext uri="{FF2B5EF4-FFF2-40B4-BE49-F238E27FC236}">
              <a16:creationId xmlns:a16="http://schemas.microsoft.com/office/drawing/2014/main" id="{436CE090-5BB5-4B24-BC6D-793EACE0D3AA}"/>
            </a:ext>
          </a:extLst>
        </xdr:cNvPr>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72752</xdr:rowOff>
    </xdr:from>
    <xdr:to>
      <xdr:col>67</xdr:col>
      <xdr:colOff>101600</xdr:colOff>
      <xdr:row>105</xdr:row>
      <xdr:rowOff>2902</xdr:rowOff>
    </xdr:to>
    <xdr:sp macro="" textlink="">
      <xdr:nvSpPr>
        <xdr:cNvPr id="478" name="フローチャート: 判断 477">
          <a:extLst>
            <a:ext uri="{FF2B5EF4-FFF2-40B4-BE49-F238E27FC236}">
              <a16:creationId xmlns:a16="http://schemas.microsoft.com/office/drawing/2014/main" id="{B25B823A-8212-49D1-ADE0-9682EA8C850A}"/>
            </a:ext>
          </a:extLst>
        </xdr:cNvPr>
        <xdr:cNvSpPr/>
      </xdr:nvSpPr>
      <xdr:spPr>
        <a:xfrm>
          <a:off x="12763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37EB19C2-DEAB-4516-8320-BC7D108767D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3AE6F569-8CC5-4AFB-A5EA-05FEF0A4BDF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B33F7FD3-EC00-4EFA-8657-DDB3CF2E63C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47FAA4F9-F1F7-4B31-8289-A9F2DF6A067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3BD8BD7C-B01C-4D96-9976-23D6DDD78982}"/>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20501</xdr:rowOff>
    </xdr:from>
    <xdr:to>
      <xdr:col>85</xdr:col>
      <xdr:colOff>177800</xdr:colOff>
      <xdr:row>101</xdr:row>
      <xdr:rowOff>122101</xdr:rowOff>
    </xdr:to>
    <xdr:sp macro="" textlink="">
      <xdr:nvSpPr>
        <xdr:cNvPr id="484" name="楕円 483">
          <a:extLst>
            <a:ext uri="{FF2B5EF4-FFF2-40B4-BE49-F238E27FC236}">
              <a16:creationId xmlns:a16="http://schemas.microsoft.com/office/drawing/2014/main" id="{AFB7C278-094A-42EC-A069-724B474A6C86}"/>
            </a:ext>
          </a:extLst>
        </xdr:cNvPr>
        <xdr:cNvSpPr/>
      </xdr:nvSpPr>
      <xdr:spPr>
        <a:xfrm>
          <a:off x="16268700" y="1733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43378</xdr:rowOff>
    </xdr:from>
    <xdr:ext cx="405111" cy="259045"/>
    <xdr:sp macro="" textlink="">
      <xdr:nvSpPr>
        <xdr:cNvPr id="485" name="【庁舎】&#10;有形固定資産減価償却率該当値テキスト">
          <a:extLst>
            <a:ext uri="{FF2B5EF4-FFF2-40B4-BE49-F238E27FC236}">
              <a16:creationId xmlns:a16="http://schemas.microsoft.com/office/drawing/2014/main" id="{E7A23FC9-B195-4F69-ADAA-C290E1A8674D}"/>
            </a:ext>
          </a:extLst>
        </xdr:cNvPr>
        <xdr:cNvSpPr txBox="1"/>
      </xdr:nvSpPr>
      <xdr:spPr>
        <a:xfrm>
          <a:off x="16357600" y="1718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149498</xdr:rowOff>
    </xdr:from>
    <xdr:to>
      <xdr:col>81</xdr:col>
      <xdr:colOff>101600</xdr:colOff>
      <xdr:row>101</xdr:row>
      <xdr:rowOff>79648</xdr:rowOff>
    </xdr:to>
    <xdr:sp macro="" textlink="">
      <xdr:nvSpPr>
        <xdr:cNvPr id="486" name="楕円 485">
          <a:extLst>
            <a:ext uri="{FF2B5EF4-FFF2-40B4-BE49-F238E27FC236}">
              <a16:creationId xmlns:a16="http://schemas.microsoft.com/office/drawing/2014/main" id="{DA992EDD-E138-430F-99A4-DF481B0880A8}"/>
            </a:ext>
          </a:extLst>
        </xdr:cNvPr>
        <xdr:cNvSpPr/>
      </xdr:nvSpPr>
      <xdr:spPr>
        <a:xfrm>
          <a:off x="15430500" y="1729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28848</xdr:rowOff>
    </xdr:from>
    <xdr:to>
      <xdr:col>85</xdr:col>
      <xdr:colOff>127000</xdr:colOff>
      <xdr:row>101</xdr:row>
      <xdr:rowOff>71301</xdr:rowOff>
    </xdr:to>
    <xdr:cxnSp macro="">
      <xdr:nvCxnSpPr>
        <xdr:cNvPr id="487" name="直線コネクタ 486">
          <a:extLst>
            <a:ext uri="{FF2B5EF4-FFF2-40B4-BE49-F238E27FC236}">
              <a16:creationId xmlns:a16="http://schemas.microsoft.com/office/drawing/2014/main" id="{59E02ACC-2BE5-46BF-A943-80F9C8AD392B}"/>
            </a:ext>
          </a:extLst>
        </xdr:cNvPr>
        <xdr:cNvCxnSpPr/>
      </xdr:nvCxnSpPr>
      <xdr:spPr>
        <a:xfrm>
          <a:off x="15481300" y="17345298"/>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105411</xdr:rowOff>
    </xdr:from>
    <xdr:to>
      <xdr:col>76</xdr:col>
      <xdr:colOff>165100</xdr:colOff>
      <xdr:row>101</xdr:row>
      <xdr:rowOff>35561</xdr:rowOff>
    </xdr:to>
    <xdr:sp macro="" textlink="">
      <xdr:nvSpPr>
        <xdr:cNvPr id="488" name="楕円 487">
          <a:extLst>
            <a:ext uri="{FF2B5EF4-FFF2-40B4-BE49-F238E27FC236}">
              <a16:creationId xmlns:a16="http://schemas.microsoft.com/office/drawing/2014/main" id="{B42AD6AB-7F01-48BB-AE5E-7C98C6EB0FEF}"/>
            </a:ext>
          </a:extLst>
        </xdr:cNvPr>
        <xdr:cNvSpPr/>
      </xdr:nvSpPr>
      <xdr:spPr>
        <a:xfrm>
          <a:off x="145415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156211</xdr:rowOff>
    </xdr:from>
    <xdr:to>
      <xdr:col>81</xdr:col>
      <xdr:colOff>50800</xdr:colOff>
      <xdr:row>101</xdr:row>
      <xdr:rowOff>28848</xdr:rowOff>
    </xdr:to>
    <xdr:cxnSp macro="">
      <xdr:nvCxnSpPr>
        <xdr:cNvPr id="489" name="直線コネクタ 488">
          <a:extLst>
            <a:ext uri="{FF2B5EF4-FFF2-40B4-BE49-F238E27FC236}">
              <a16:creationId xmlns:a16="http://schemas.microsoft.com/office/drawing/2014/main" id="{C5E76D9F-31B4-4661-84C6-1A6C9FF6F961}"/>
            </a:ext>
          </a:extLst>
        </xdr:cNvPr>
        <xdr:cNvCxnSpPr/>
      </xdr:nvCxnSpPr>
      <xdr:spPr>
        <a:xfrm>
          <a:off x="14592300" y="1730121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61323</xdr:rowOff>
    </xdr:from>
    <xdr:to>
      <xdr:col>72</xdr:col>
      <xdr:colOff>38100</xdr:colOff>
      <xdr:row>100</xdr:row>
      <xdr:rowOff>162923</xdr:rowOff>
    </xdr:to>
    <xdr:sp macro="" textlink="">
      <xdr:nvSpPr>
        <xdr:cNvPr id="490" name="楕円 489">
          <a:extLst>
            <a:ext uri="{FF2B5EF4-FFF2-40B4-BE49-F238E27FC236}">
              <a16:creationId xmlns:a16="http://schemas.microsoft.com/office/drawing/2014/main" id="{BD93120E-4767-4E08-96C7-27A99BDEFA95}"/>
            </a:ext>
          </a:extLst>
        </xdr:cNvPr>
        <xdr:cNvSpPr/>
      </xdr:nvSpPr>
      <xdr:spPr>
        <a:xfrm>
          <a:off x="13652500" y="172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112123</xdr:rowOff>
    </xdr:from>
    <xdr:to>
      <xdr:col>76</xdr:col>
      <xdr:colOff>114300</xdr:colOff>
      <xdr:row>100</xdr:row>
      <xdr:rowOff>156211</xdr:rowOff>
    </xdr:to>
    <xdr:cxnSp macro="">
      <xdr:nvCxnSpPr>
        <xdr:cNvPr id="491" name="直線コネクタ 490">
          <a:extLst>
            <a:ext uri="{FF2B5EF4-FFF2-40B4-BE49-F238E27FC236}">
              <a16:creationId xmlns:a16="http://schemas.microsoft.com/office/drawing/2014/main" id="{938852BA-8652-4471-8818-7CB728D2AC63}"/>
            </a:ext>
          </a:extLst>
        </xdr:cNvPr>
        <xdr:cNvCxnSpPr/>
      </xdr:nvCxnSpPr>
      <xdr:spPr>
        <a:xfrm>
          <a:off x="13703300" y="17257123"/>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61323</xdr:rowOff>
    </xdr:from>
    <xdr:to>
      <xdr:col>67</xdr:col>
      <xdr:colOff>101600</xdr:colOff>
      <xdr:row>100</xdr:row>
      <xdr:rowOff>162923</xdr:rowOff>
    </xdr:to>
    <xdr:sp macro="" textlink="">
      <xdr:nvSpPr>
        <xdr:cNvPr id="492" name="楕円 491">
          <a:extLst>
            <a:ext uri="{FF2B5EF4-FFF2-40B4-BE49-F238E27FC236}">
              <a16:creationId xmlns:a16="http://schemas.microsoft.com/office/drawing/2014/main" id="{DDB007D2-29FD-49F5-92ED-8ACF9549D7B3}"/>
            </a:ext>
          </a:extLst>
        </xdr:cNvPr>
        <xdr:cNvSpPr/>
      </xdr:nvSpPr>
      <xdr:spPr>
        <a:xfrm>
          <a:off x="12763500" y="1720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112123</xdr:rowOff>
    </xdr:from>
    <xdr:to>
      <xdr:col>71</xdr:col>
      <xdr:colOff>177800</xdr:colOff>
      <xdr:row>100</xdr:row>
      <xdr:rowOff>112123</xdr:rowOff>
    </xdr:to>
    <xdr:cxnSp macro="">
      <xdr:nvCxnSpPr>
        <xdr:cNvPr id="493" name="直線コネクタ 492">
          <a:extLst>
            <a:ext uri="{FF2B5EF4-FFF2-40B4-BE49-F238E27FC236}">
              <a16:creationId xmlns:a16="http://schemas.microsoft.com/office/drawing/2014/main" id="{B647D5F1-F5D8-47A0-B74B-BCEDC043FCC3}"/>
            </a:ext>
          </a:extLst>
        </xdr:cNvPr>
        <xdr:cNvCxnSpPr/>
      </xdr:nvCxnSpPr>
      <xdr:spPr>
        <a:xfrm>
          <a:off x="12814300" y="172571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158948</xdr:rowOff>
    </xdr:from>
    <xdr:ext cx="405111" cy="259045"/>
    <xdr:sp macro="" textlink="">
      <xdr:nvSpPr>
        <xdr:cNvPr id="494" name="n_1aveValue【庁舎】&#10;有形固定資産減価償却率">
          <a:extLst>
            <a:ext uri="{FF2B5EF4-FFF2-40B4-BE49-F238E27FC236}">
              <a16:creationId xmlns:a16="http://schemas.microsoft.com/office/drawing/2014/main" id="{8136BCBC-C795-47B3-9ED5-9F1A3198B2D4}"/>
            </a:ext>
          </a:extLst>
        </xdr:cNvPr>
        <xdr:cNvSpPr txBox="1"/>
      </xdr:nvSpPr>
      <xdr:spPr>
        <a:xfrm>
          <a:off x="152660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20156</xdr:rowOff>
    </xdr:from>
    <xdr:ext cx="405111" cy="259045"/>
    <xdr:sp macro="" textlink="">
      <xdr:nvSpPr>
        <xdr:cNvPr id="495" name="n_2aveValue【庁舎】&#10;有形固定資産減価償却率">
          <a:extLst>
            <a:ext uri="{FF2B5EF4-FFF2-40B4-BE49-F238E27FC236}">
              <a16:creationId xmlns:a16="http://schemas.microsoft.com/office/drawing/2014/main" id="{1C6FD728-9805-416B-9ADE-F5CF0DB4DAEA}"/>
            </a:ext>
          </a:extLst>
        </xdr:cNvPr>
        <xdr:cNvSpPr txBox="1"/>
      </xdr:nvSpPr>
      <xdr:spPr>
        <a:xfrm>
          <a:off x="14389744" y="18022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5459</xdr:rowOff>
    </xdr:from>
    <xdr:ext cx="405111" cy="259045"/>
    <xdr:sp macro="" textlink="">
      <xdr:nvSpPr>
        <xdr:cNvPr id="496" name="n_3aveValue【庁舎】&#10;有形固定資産減価償却率">
          <a:extLst>
            <a:ext uri="{FF2B5EF4-FFF2-40B4-BE49-F238E27FC236}">
              <a16:creationId xmlns:a16="http://schemas.microsoft.com/office/drawing/2014/main" id="{639EA6F6-E70C-4FDE-AC47-8EC47C9F7177}"/>
            </a:ext>
          </a:extLst>
        </xdr:cNvPr>
        <xdr:cNvSpPr txBox="1"/>
      </xdr:nvSpPr>
      <xdr:spPr>
        <a:xfrm>
          <a:off x="13500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165479</xdr:rowOff>
    </xdr:from>
    <xdr:ext cx="405111" cy="259045"/>
    <xdr:sp macro="" textlink="">
      <xdr:nvSpPr>
        <xdr:cNvPr id="497" name="n_4aveValue【庁舎】&#10;有形固定資産減価償却率">
          <a:extLst>
            <a:ext uri="{FF2B5EF4-FFF2-40B4-BE49-F238E27FC236}">
              <a16:creationId xmlns:a16="http://schemas.microsoft.com/office/drawing/2014/main" id="{9D7ECC7D-5AAC-4ABB-B641-611414B8C88B}"/>
            </a:ext>
          </a:extLst>
        </xdr:cNvPr>
        <xdr:cNvSpPr txBox="1"/>
      </xdr:nvSpPr>
      <xdr:spPr>
        <a:xfrm>
          <a:off x="12611744" y="17996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96175</xdr:rowOff>
    </xdr:from>
    <xdr:ext cx="405111" cy="259045"/>
    <xdr:sp macro="" textlink="">
      <xdr:nvSpPr>
        <xdr:cNvPr id="498" name="n_1mainValue【庁舎】&#10;有形固定資産減価償却率">
          <a:extLst>
            <a:ext uri="{FF2B5EF4-FFF2-40B4-BE49-F238E27FC236}">
              <a16:creationId xmlns:a16="http://schemas.microsoft.com/office/drawing/2014/main" id="{B27D2A9B-0875-4C6E-A1EC-0F00A4500FB3}"/>
            </a:ext>
          </a:extLst>
        </xdr:cNvPr>
        <xdr:cNvSpPr txBox="1"/>
      </xdr:nvSpPr>
      <xdr:spPr>
        <a:xfrm>
          <a:off x="15266044" y="1706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52088</xdr:rowOff>
    </xdr:from>
    <xdr:ext cx="405111" cy="259045"/>
    <xdr:sp macro="" textlink="">
      <xdr:nvSpPr>
        <xdr:cNvPr id="499" name="n_2mainValue【庁舎】&#10;有形固定資産減価償却率">
          <a:extLst>
            <a:ext uri="{FF2B5EF4-FFF2-40B4-BE49-F238E27FC236}">
              <a16:creationId xmlns:a16="http://schemas.microsoft.com/office/drawing/2014/main" id="{D81EA901-967E-4EB7-8A2A-497DBF355ED0}"/>
            </a:ext>
          </a:extLst>
        </xdr:cNvPr>
        <xdr:cNvSpPr txBox="1"/>
      </xdr:nvSpPr>
      <xdr:spPr>
        <a:xfrm>
          <a:off x="14389744"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8000</xdr:rowOff>
    </xdr:from>
    <xdr:ext cx="405111" cy="259045"/>
    <xdr:sp macro="" textlink="">
      <xdr:nvSpPr>
        <xdr:cNvPr id="500" name="n_3mainValue【庁舎】&#10;有形固定資産減価償却率">
          <a:extLst>
            <a:ext uri="{FF2B5EF4-FFF2-40B4-BE49-F238E27FC236}">
              <a16:creationId xmlns:a16="http://schemas.microsoft.com/office/drawing/2014/main" id="{885AC272-7930-4F48-9FB0-7A75B63AC141}"/>
            </a:ext>
          </a:extLst>
        </xdr:cNvPr>
        <xdr:cNvSpPr txBox="1"/>
      </xdr:nvSpPr>
      <xdr:spPr>
        <a:xfrm>
          <a:off x="13500744" y="1698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8000</xdr:rowOff>
    </xdr:from>
    <xdr:ext cx="405111" cy="259045"/>
    <xdr:sp macro="" textlink="">
      <xdr:nvSpPr>
        <xdr:cNvPr id="501" name="n_4mainValue【庁舎】&#10;有形固定資産減価償却率">
          <a:extLst>
            <a:ext uri="{FF2B5EF4-FFF2-40B4-BE49-F238E27FC236}">
              <a16:creationId xmlns:a16="http://schemas.microsoft.com/office/drawing/2014/main" id="{4301AD92-A401-4F68-89B0-3EA942439CF1}"/>
            </a:ext>
          </a:extLst>
        </xdr:cNvPr>
        <xdr:cNvSpPr txBox="1"/>
      </xdr:nvSpPr>
      <xdr:spPr>
        <a:xfrm>
          <a:off x="12611744" y="1698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2" name="正方形/長方形 501">
          <a:extLst>
            <a:ext uri="{FF2B5EF4-FFF2-40B4-BE49-F238E27FC236}">
              <a16:creationId xmlns:a16="http://schemas.microsoft.com/office/drawing/2014/main" id="{B64395FA-19C3-4820-9CCC-DCA8AADB89B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3" name="正方形/長方形 502">
          <a:extLst>
            <a:ext uri="{FF2B5EF4-FFF2-40B4-BE49-F238E27FC236}">
              <a16:creationId xmlns:a16="http://schemas.microsoft.com/office/drawing/2014/main" id="{895D3D0C-5C71-4B43-8BB2-3E87E28A0F7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04" name="正方形/長方形 503">
          <a:extLst>
            <a:ext uri="{FF2B5EF4-FFF2-40B4-BE49-F238E27FC236}">
              <a16:creationId xmlns:a16="http://schemas.microsoft.com/office/drawing/2014/main" id="{C4AD105C-AC3D-456F-A223-5514C5F617C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05" name="正方形/長方形 504">
          <a:extLst>
            <a:ext uri="{FF2B5EF4-FFF2-40B4-BE49-F238E27FC236}">
              <a16:creationId xmlns:a16="http://schemas.microsoft.com/office/drawing/2014/main" id="{AF3DE151-F5F5-4222-BE33-D1F5F957B91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06" name="正方形/長方形 505">
          <a:extLst>
            <a:ext uri="{FF2B5EF4-FFF2-40B4-BE49-F238E27FC236}">
              <a16:creationId xmlns:a16="http://schemas.microsoft.com/office/drawing/2014/main" id="{E777ADF0-44FD-432C-A865-F878017E656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07" name="正方形/長方形 506">
          <a:extLst>
            <a:ext uri="{FF2B5EF4-FFF2-40B4-BE49-F238E27FC236}">
              <a16:creationId xmlns:a16="http://schemas.microsoft.com/office/drawing/2014/main" id="{4792E7AB-3C2C-4E22-AA5E-25F59B32B33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08" name="正方形/長方形 507">
          <a:extLst>
            <a:ext uri="{FF2B5EF4-FFF2-40B4-BE49-F238E27FC236}">
              <a16:creationId xmlns:a16="http://schemas.microsoft.com/office/drawing/2014/main" id="{5CBE494D-9DA5-4E65-9EF3-29FC49498D6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09" name="正方形/長方形 508">
          <a:extLst>
            <a:ext uri="{FF2B5EF4-FFF2-40B4-BE49-F238E27FC236}">
              <a16:creationId xmlns:a16="http://schemas.microsoft.com/office/drawing/2014/main" id="{EE78918D-06F3-4BBF-864E-10ED69B59C7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0" name="テキスト ボックス 509">
          <a:extLst>
            <a:ext uri="{FF2B5EF4-FFF2-40B4-BE49-F238E27FC236}">
              <a16:creationId xmlns:a16="http://schemas.microsoft.com/office/drawing/2014/main" id="{C087AA8A-ABFF-4199-B287-369D292CB20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1" name="直線コネクタ 510">
          <a:extLst>
            <a:ext uri="{FF2B5EF4-FFF2-40B4-BE49-F238E27FC236}">
              <a16:creationId xmlns:a16="http://schemas.microsoft.com/office/drawing/2014/main" id="{92AA71D6-3B9D-4350-AD85-83C21F96375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12" name="直線コネクタ 511">
          <a:extLst>
            <a:ext uri="{FF2B5EF4-FFF2-40B4-BE49-F238E27FC236}">
              <a16:creationId xmlns:a16="http://schemas.microsoft.com/office/drawing/2014/main" id="{A306EBEB-F2E4-4738-914E-145B2BA12965}"/>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3" name="テキスト ボックス 512">
          <a:extLst>
            <a:ext uri="{FF2B5EF4-FFF2-40B4-BE49-F238E27FC236}">
              <a16:creationId xmlns:a16="http://schemas.microsoft.com/office/drawing/2014/main" id="{2CBD8A0E-A156-4498-B3F8-0E46FC17797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14" name="直線コネクタ 513">
          <a:extLst>
            <a:ext uri="{FF2B5EF4-FFF2-40B4-BE49-F238E27FC236}">
              <a16:creationId xmlns:a16="http://schemas.microsoft.com/office/drawing/2014/main" id="{E983D6E5-B195-4DD5-B4DD-C4DB6BA0B21B}"/>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15" name="テキスト ボックス 514">
          <a:extLst>
            <a:ext uri="{FF2B5EF4-FFF2-40B4-BE49-F238E27FC236}">
              <a16:creationId xmlns:a16="http://schemas.microsoft.com/office/drawing/2014/main" id="{8E3C50DA-B485-4959-97EA-FC584889E0F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16" name="直線コネクタ 515">
          <a:extLst>
            <a:ext uri="{FF2B5EF4-FFF2-40B4-BE49-F238E27FC236}">
              <a16:creationId xmlns:a16="http://schemas.microsoft.com/office/drawing/2014/main" id="{19F155AF-9D40-4695-B4CF-D310A908A50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17" name="テキスト ボックス 516">
          <a:extLst>
            <a:ext uri="{FF2B5EF4-FFF2-40B4-BE49-F238E27FC236}">
              <a16:creationId xmlns:a16="http://schemas.microsoft.com/office/drawing/2014/main" id="{939141EB-8279-4F52-AD5F-DE7AB439BAA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18" name="直線コネクタ 517">
          <a:extLst>
            <a:ext uri="{FF2B5EF4-FFF2-40B4-BE49-F238E27FC236}">
              <a16:creationId xmlns:a16="http://schemas.microsoft.com/office/drawing/2014/main" id="{9AD6D047-96CF-4F3A-87BC-4730D5FB870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19" name="テキスト ボックス 518">
          <a:extLst>
            <a:ext uri="{FF2B5EF4-FFF2-40B4-BE49-F238E27FC236}">
              <a16:creationId xmlns:a16="http://schemas.microsoft.com/office/drawing/2014/main" id="{E410D5A2-5E2C-4BE6-B271-4FAEDE81605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20" name="直線コネクタ 519">
          <a:extLst>
            <a:ext uri="{FF2B5EF4-FFF2-40B4-BE49-F238E27FC236}">
              <a16:creationId xmlns:a16="http://schemas.microsoft.com/office/drawing/2014/main" id="{F39BC845-34BD-4F8F-B5CC-9FDBF4D5FE41}"/>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1" name="テキスト ボックス 520">
          <a:extLst>
            <a:ext uri="{FF2B5EF4-FFF2-40B4-BE49-F238E27FC236}">
              <a16:creationId xmlns:a16="http://schemas.microsoft.com/office/drawing/2014/main" id="{190F7B9A-B06C-457D-B074-E45286BC053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2" name="直線コネクタ 521">
          <a:extLst>
            <a:ext uri="{FF2B5EF4-FFF2-40B4-BE49-F238E27FC236}">
              <a16:creationId xmlns:a16="http://schemas.microsoft.com/office/drawing/2014/main" id="{55B27B2E-6E8F-4441-918A-939AA1771EC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23" name="テキスト ボックス 522">
          <a:extLst>
            <a:ext uri="{FF2B5EF4-FFF2-40B4-BE49-F238E27FC236}">
              <a16:creationId xmlns:a16="http://schemas.microsoft.com/office/drawing/2014/main" id="{2207B3D9-9647-4A5C-B3D8-3630794F2F1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24" name="直線コネクタ 523">
          <a:extLst>
            <a:ext uri="{FF2B5EF4-FFF2-40B4-BE49-F238E27FC236}">
              <a16:creationId xmlns:a16="http://schemas.microsoft.com/office/drawing/2014/main" id="{30F10B04-3F31-466F-92EF-5043C113B68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25" name="テキスト ボックス 524">
          <a:extLst>
            <a:ext uri="{FF2B5EF4-FFF2-40B4-BE49-F238E27FC236}">
              <a16:creationId xmlns:a16="http://schemas.microsoft.com/office/drawing/2014/main" id="{D701DC84-1F22-487C-A8B3-2604FA320A2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26" name="【庁舎】&#10;一人当たり面積グラフ枠">
          <a:extLst>
            <a:ext uri="{FF2B5EF4-FFF2-40B4-BE49-F238E27FC236}">
              <a16:creationId xmlns:a16="http://schemas.microsoft.com/office/drawing/2014/main" id="{C327AA3D-3C8B-4B63-B0B1-A2B8DCCE62C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120287</xdr:rowOff>
    </xdr:from>
    <xdr:to>
      <xdr:col>116</xdr:col>
      <xdr:colOff>62864</xdr:colOff>
      <xdr:row>108</xdr:row>
      <xdr:rowOff>46808</xdr:rowOff>
    </xdr:to>
    <xdr:cxnSp macro="">
      <xdr:nvCxnSpPr>
        <xdr:cNvPr id="527" name="直線コネクタ 526">
          <a:extLst>
            <a:ext uri="{FF2B5EF4-FFF2-40B4-BE49-F238E27FC236}">
              <a16:creationId xmlns:a16="http://schemas.microsoft.com/office/drawing/2014/main" id="{970C817D-0D64-4C7F-8A07-E1CD4E6EF31B}"/>
            </a:ext>
          </a:extLst>
        </xdr:cNvPr>
        <xdr:cNvCxnSpPr/>
      </xdr:nvCxnSpPr>
      <xdr:spPr>
        <a:xfrm flipV="1">
          <a:off x="22160864" y="1709383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50635</xdr:rowOff>
    </xdr:from>
    <xdr:ext cx="469744" cy="259045"/>
    <xdr:sp macro="" textlink="">
      <xdr:nvSpPr>
        <xdr:cNvPr id="528" name="【庁舎】&#10;一人当たり面積最小値テキスト">
          <a:extLst>
            <a:ext uri="{FF2B5EF4-FFF2-40B4-BE49-F238E27FC236}">
              <a16:creationId xmlns:a16="http://schemas.microsoft.com/office/drawing/2014/main" id="{B0D4DCB6-A367-4172-BFBC-E81CDBDFB72C}"/>
            </a:ext>
          </a:extLst>
        </xdr:cNvPr>
        <xdr:cNvSpPr txBox="1"/>
      </xdr:nvSpPr>
      <xdr:spPr>
        <a:xfrm>
          <a:off x="22199600" y="185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46808</xdr:rowOff>
    </xdr:from>
    <xdr:to>
      <xdr:col>116</xdr:col>
      <xdr:colOff>152400</xdr:colOff>
      <xdr:row>108</xdr:row>
      <xdr:rowOff>46808</xdr:rowOff>
    </xdr:to>
    <xdr:cxnSp macro="">
      <xdr:nvCxnSpPr>
        <xdr:cNvPr id="529" name="直線コネクタ 528">
          <a:extLst>
            <a:ext uri="{FF2B5EF4-FFF2-40B4-BE49-F238E27FC236}">
              <a16:creationId xmlns:a16="http://schemas.microsoft.com/office/drawing/2014/main" id="{C0050344-5BC2-40AE-971C-FC8234D7A96E}"/>
            </a:ext>
          </a:extLst>
        </xdr:cNvPr>
        <xdr:cNvCxnSpPr/>
      </xdr:nvCxnSpPr>
      <xdr:spPr>
        <a:xfrm>
          <a:off x="22072600" y="1856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66964</xdr:rowOff>
    </xdr:from>
    <xdr:ext cx="469744" cy="259045"/>
    <xdr:sp macro="" textlink="">
      <xdr:nvSpPr>
        <xdr:cNvPr id="530" name="【庁舎】&#10;一人当たり面積最大値テキスト">
          <a:extLst>
            <a:ext uri="{FF2B5EF4-FFF2-40B4-BE49-F238E27FC236}">
              <a16:creationId xmlns:a16="http://schemas.microsoft.com/office/drawing/2014/main" id="{4FCF9986-199A-41FF-838B-8A223045BEFC}"/>
            </a:ext>
          </a:extLst>
        </xdr:cNvPr>
        <xdr:cNvSpPr txBox="1"/>
      </xdr:nvSpPr>
      <xdr:spPr>
        <a:xfrm>
          <a:off x="22199600" y="1686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120287</xdr:rowOff>
    </xdr:from>
    <xdr:to>
      <xdr:col>116</xdr:col>
      <xdr:colOff>152400</xdr:colOff>
      <xdr:row>99</xdr:row>
      <xdr:rowOff>120287</xdr:rowOff>
    </xdr:to>
    <xdr:cxnSp macro="">
      <xdr:nvCxnSpPr>
        <xdr:cNvPr id="531" name="直線コネクタ 530">
          <a:extLst>
            <a:ext uri="{FF2B5EF4-FFF2-40B4-BE49-F238E27FC236}">
              <a16:creationId xmlns:a16="http://schemas.microsoft.com/office/drawing/2014/main" id="{44ADE7F1-C5C8-4327-8CB4-08E275B6C29E}"/>
            </a:ext>
          </a:extLst>
        </xdr:cNvPr>
        <xdr:cNvCxnSpPr/>
      </xdr:nvCxnSpPr>
      <xdr:spPr>
        <a:xfrm>
          <a:off x="22072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166569</xdr:rowOff>
    </xdr:from>
    <xdr:ext cx="469744" cy="259045"/>
    <xdr:sp macro="" textlink="">
      <xdr:nvSpPr>
        <xdr:cNvPr id="532" name="【庁舎】&#10;一人当たり面積平均値テキスト">
          <a:extLst>
            <a:ext uri="{FF2B5EF4-FFF2-40B4-BE49-F238E27FC236}">
              <a16:creationId xmlns:a16="http://schemas.microsoft.com/office/drawing/2014/main" id="{025EF4B8-2AF2-4ED2-9C35-7B4E6E6C4DE5}"/>
            </a:ext>
          </a:extLst>
        </xdr:cNvPr>
        <xdr:cNvSpPr txBox="1"/>
      </xdr:nvSpPr>
      <xdr:spPr>
        <a:xfrm>
          <a:off x="22199600" y="18168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16692</xdr:rowOff>
    </xdr:from>
    <xdr:to>
      <xdr:col>116</xdr:col>
      <xdr:colOff>114300</xdr:colOff>
      <xdr:row>106</xdr:row>
      <xdr:rowOff>118292</xdr:rowOff>
    </xdr:to>
    <xdr:sp macro="" textlink="">
      <xdr:nvSpPr>
        <xdr:cNvPr id="533" name="フローチャート: 判断 532">
          <a:extLst>
            <a:ext uri="{FF2B5EF4-FFF2-40B4-BE49-F238E27FC236}">
              <a16:creationId xmlns:a16="http://schemas.microsoft.com/office/drawing/2014/main" id="{43A32B31-F25E-425C-A73F-A51A1A7EC0D1}"/>
            </a:ext>
          </a:extLst>
        </xdr:cNvPr>
        <xdr:cNvSpPr/>
      </xdr:nvSpPr>
      <xdr:spPr>
        <a:xfrm>
          <a:off x="22110700" y="181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30843</xdr:rowOff>
    </xdr:from>
    <xdr:to>
      <xdr:col>112</xdr:col>
      <xdr:colOff>38100</xdr:colOff>
      <xdr:row>106</xdr:row>
      <xdr:rowOff>132443</xdr:rowOff>
    </xdr:to>
    <xdr:sp macro="" textlink="">
      <xdr:nvSpPr>
        <xdr:cNvPr id="534" name="フローチャート: 判断 533">
          <a:extLst>
            <a:ext uri="{FF2B5EF4-FFF2-40B4-BE49-F238E27FC236}">
              <a16:creationId xmlns:a16="http://schemas.microsoft.com/office/drawing/2014/main" id="{A5AE34CD-69E6-47B5-AEE8-C7DE2FE1BCEC}"/>
            </a:ext>
          </a:extLst>
        </xdr:cNvPr>
        <xdr:cNvSpPr/>
      </xdr:nvSpPr>
      <xdr:spPr>
        <a:xfrm>
          <a:off x="21272500" y="182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166370</xdr:rowOff>
    </xdr:from>
    <xdr:to>
      <xdr:col>107</xdr:col>
      <xdr:colOff>101600</xdr:colOff>
      <xdr:row>106</xdr:row>
      <xdr:rowOff>96520</xdr:rowOff>
    </xdr:to>
    <xdr:sp macro="" textlink="">
      <xdr:nvSpPr>
        <xdr:cNvPr id="535" name="フローチャート: 判断 534">
          <a:extLst>
            <a:ext uri="{FF2B5EF4-FFF2-40B4-BE49-F238E27FC236}">
              <a16:creationId xmlns:a16="http://schemas.microsoft.com/office/drawing/2014/main" id="{7BA1B2AA-AAFD-44D5-B546-7FE166218722}"/>
            </a:ext>
          </a:extLst>
        </xdr:cNvPr>
        <xdr:cNvSpPr/>
      </xdr:nvSpPr>
      <xdr:spPr>
        <a:xfrm>
          <a:off x="20383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154395</xdr:rowOff>
    </xdr:from>
    <xdr:to>
      <xdr:col>102</xdr:col>
      <xdr:colOff>165100</xdr:colOff>
      <xdr:row>106</xdr:row>
      <xdr:rowOff>84545</xdr:rowOff>
    </xdr:to>
    <xdr:sp macro="" textlink="">
      <xdr:nvSpPr>
        <xdr:cNvPr id="536" name="フローチャート: 判断 535">
          <a:extLst>
            <a:ext uri="{FF2B5EF4-FFF2-40B4-BE49-F238E27FC236}">
              <a16:creationId xmlns:a16="http://schemas.microsoft.com/office/drawing/2014/main" id="{E88F1390-8BB4-49BB-84CE-FA6B30894987}"/>
            </a:ext>
          </a:extLst>
        </xdr:cNvPr>
        <xdr:cNvSpPr/>
      </xdr:nvSpPr>
      <xdr:spPr>
        <a:xfrm>
          <a:off x="19494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47171</xdr:rowOff>
    </xdr:from>
    <xdr:to>
      <xdr:col>98</xdr:col>
      <xdr:colOff>38100</xdr:colOff>
      <xdr:row>106</xdr:row>
      <xdr:rowOff>148771</xdr:rowOff>
    </xdr:to>
    <xdr:sp macro="" textlink="">
      <xdr:nvSpPr>
        <xdr:cNvPr id="537" name="フローチャート: 判断 536">
          <a:extLst>
            <a:ext uri="{FF2B5EF4-FFF2-40B4-BE49-F238E27FC236}">
              <a16:creationId xmlns:a16="http://schemas.microsoft.com/office/drawing/2014/main" id="{B6E2202F-A9CB-451D-8992-6A8CA4C4DDD6}"/>
            </a:ext>
          </a:extLst>
        </xdr:cNvPr>
        <xdr:cNvSpPr/>
      </xdr:nvSpPr>
      <xdr:spPr>
        <a:xfrm>
          <a:off x="18605500" y="1822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38" name="テキスト ボックス 537">
          <a:extLst>
            <a:ext uri="{FF2B5EF4-FFF2-40B4-BE49-F238E27FC236}">
              <a16:creationId xmlns:a16="http://schemas.microsoft.com/office/drawing/2014/main" id="{EDDADA6D-093C-4209-B5E6-CCEA2C3E387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39" name="テキスト ボックス 538">
          <a:extLst>
            <a:ext uri="{FF2B5EF4-FFF2-40B4-BE49-F238E27FC236}">
              <a16:creationId xmlns:a16="http://schemas.microsoft.com/office/drawing/2014/main" id="{93DC6EF4-546E-47DE-A46B-6E57B2DA211E}"/>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0" name="テキスト ボックス 539">
          <a:extLst>
            <a:ext uri="{FF2B5EF4-FFF2-40B4-BE49-F238E27FC236}">
              <a16:creationId xmlns:a16="http://schemas.microsoft.com/office/drawing/2014/main" id="{936C2348-1EF1-4C52-BCB7-CAF3D934571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1" name="テキスト ボックス 540">
          <a:extLst>
            <a:ext uri="{FF2B5EF4-FFF2-40B4-BE49-F238E27FC236}">
              <a16:creationId xmlns:a16="http://schemas.microsoft.com/office/drawing/2014/main" id="{BA2BE033-AAE6-41C5-8E52-9B39C7814CA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2" name="テキスト ボックス 541">
          <a:extLst>
            <a:ext uri="{FF2B5EF4-FFF2-40B4-BE49-F238E27FC236}">
              <a16:creationId xmlns:a16="http://schemas.microsoft.com/office/drawing/2014/main" id="{CD60774B-CC4F-428E-B314-AF61B122B6F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543" name="楕円 542">
          <a:extLst>
            <a:ext uri="{FF2B5EF4-FFF2-40B4-BE49-F238E27FC236}">
              <a16:creationId xmlns:a16="http://schemas.microsoft.com/office/drawing/2014/main" id="{58D3D58B-5A83-4AE8-A03D-77A16FE5F882}"/>
            </a:ext>
          </a:extLst>
        </xdr:cNvPr>
        <xdr:cNvSpPr/>
      </xdr:nvSpPr>
      <xdr:spPr>
        <a:xfrm>
          <a:off x="22110700" y="1818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35214</xdr:rowOff>
    </xdr:from>
    <xdr:ext cx="469744" cy="259045"/>
    <xdr:sp macro="" textlink="">
      <xdr:nvSpPr>
        <xdr:cNvPr id="544" name="【庁舎】&#10;一人当たり面積該当値テキスト">
          <a:extLst>
            <a:ext uri="{FF2B5EF4-FFF2-40B4-BE49-F238E27FC236}">
              <a16:creationId xmlns:a16="http://schemas.microsoft.com/office/drawing/2014/main" id="{CD0BF68B-EA65-4B5B-819B-58C205919CDE}"/>
            </a:ext>
          </a:extLst>
        </xdr:cNvPr>
        <xdr:cNvSpPr txBox="1"/>
      </xdr:nvSpPr>
      <xdr:spPr>
        <a:xfrm>
          <a:off x="22199600" y="1803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545" name="楕円 544">
          <a:extLst>
            <a:ext uri="{FF2B5EF4-FFF2-40B4-BE49-F238E27FC236}">
              <a16:creationId xmlns:a16="http://schemas.microsoft.com/office/drawing/2014/main" id="{BF6BE8C9-273D-42D4-95FF-6598568A5492}"/>
            </a:ext>
          </a:extLst>
        </xdr:cNvPr>
        <xdr:cNvSpPr/>
      </xdr:nvSpPr>
      <xdr:spPr>
        <a:xfrm>
          <a:off x="2127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63137</xdr:rowOff>
    </xdr:from>
    <xdr:to>
      <xdr:col>116</xdr:col>
      <xdr:colOff>63500</xdr:colOff>
      <xdr:row>106</xdr:row>
      <xdr:rowOff>76200</xdr:rowOff>
    </xdr:to>
    <xdr:cxnSp macro="">
      <xdr:nvCxnSpPr>
        <xdr:cNvPr id="546" name="直線コネクタ 545">
          <a:extLst>
            <a:ext uri="{FF2B5EF4-FFF2-40B4-BE49-F238E27FC236}">
              <a16:creationId xmlns:a16="http://schemas.microsoft.com/office/drawing/2014/main" id="{558C762E-D0FA-4AD9-99B5-7BEAF103EEBD}"/>
            </a:ext>
          </a:extLst>
        </xdr:cNvPr>
        <xdr:cNvCxnSpPr/>
      </xdr:nvCxnSpPr>
      <xdr:spPr>
        <a:xfrm flipV="1">
          <a:off x="21323300" y="1823683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38463</xdr:rowOff>
    </xdr:from>
    <xdr:to>
      <xdr:col>107</xdr:col>
      <xdr:colOff>101600</xdr:colOff>
      <xdr:row>106</xdr:row>
      <xdr:rowOff>140063</xdr:rowOff>
    </xdr:to>
    <xdr:sp macro="" textlink="">
      <xdr:nvSpPr>
        <xdr:cNvPr id="547" name="楕円 546">
          <a:extLst>
            <a:ext uri="{FF2B5EF4-FFF2-40B4-BE49-F238E27FC236}">
              <a16:creationId xmlns:a16="http://schemas.microsoft.com/office/drawing/2014/main" id="{2107D89E-7D54-4701-80E5-87469C1869C4}"/>
            </a:ext>
          </a:extLst>
        </xdr:cNvPr>
        <xdr:cNvSpPr/>
      </xdr:nvSpPr>
      <xdr:spPr>
        <a:xfrm>
          <a:off x="20383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76200</xdr:rowOff>
    </xdr:from>
    <xdr:to>
      <xdr:col>111</xdr:col>
      <xdr:colOff>177800</xdr:colOff>
      <xdr:row>106</xdr:row>
      <xdr:rowOff>89263</xdr:rowOff>
    </xdr:to>
    <xdr:cxnSp macro="">
      <xdr:nvCxnSpPr>
        <xdr:cNvPr id="548" name="直線コネクタ 547">
          <a:extLst>
            <a:ext uri="{FF2B5EF4-FFF2-40B4-BE49-F238E27FC236}">
              <a16:creationId xmlns:a16="http://schemas.microsoft.com/office/drawing/2014/main" id="{71FAAFCD-C2A0-4F67-AAFA-C1AE95C72450}"/>
            </a:ext>
          </a:extLst>
        </xdr:cNvPr>
        <xdr:cNvCxnSpPr/>
      </xdr:nvCxnSpPr>
      <xdr:spPr>
        <a:xfrm flipV="1">
          <a:off x="20434300" y="182499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50437</xdr:rowOff>
    </xdr:from>
    <xdr:to>
      <xdr:col>102</xdr:col>
      <xdr:colOff>165100</xdr:colOff>
      <xdr:row>106</xdr:row>
      <xdr:rowOff>152037</xdr:rowOff>
    </xdr:to>
    <xdr:sp macro="" textlink="">
      <xdr:nvSpPr>
        <xdr:cNvPr id="549" name="楕円 548">
          <a:extLst>
            <a:ext uri="{FF2B5EF4-FFF2-40B4-BE49-F238E27FC236}">
              <a16:creationId xmlns:a16="http://schemas.microsoft.com/office/drawing/2014/main" id="{35637D0D-B6C2-4E22-ABAE-05801882F51C}"/>
            </a:ext>
          </a:extLst>
        </xdr:cNvPr>
        <xdr:cNvSpPr/>
      </xdr:nvSpPr>
      <xdr:spPr>
        <a:xfrm>
          <a:off x="19494500" y="1822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89263</xdr:rowOff>
    </xdr:from>
    <xdr:to>
      <xdr:col>107</xdr:col>
      <xdr:colOff>50800</xdr:colOff>
      <xdr:row>106</xdr:row>
      <xdr:rowOff>101237</xdr:rowOff>
    </xdr:to>
    <xdr:cxnSp macro="">
      <xdr:nvCxnSpPr>
        <xdr:cNvPr id="550" name="直線コネクタ 549">
          <a:extLst>
            <a:ext uri="{FF2B5EF4-FFF2-40B4-BE49-F238E27FC236}">
              <a16:creationId xmlns:a16="http://schemas.microsoft.com/office/drawing/2014/main" id="{C989A43C-42BB-46DA-84C8-28558AA02F99}"/>
            </a:ext>
          </a:extLst>
        </xdr:cNvPr>
        <xdr:cNvCxnSpPr/>
      </xdr:nvCxnSpPr>
      <xdr:spPr>
        <a:xfrm flipV="1">
          <a:off x="19545300" y="18262963"/>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61323</xdr:rowOff>
    </xdr:from>
    <xdr:to>
      <xdr:col>98</xdr:col>
      <xdr:colOff>38100</xdr:colOff>
      <xdr:row>106</xdr:row>
      <xdr:rowOff>162923</xdr:rowOff>
    </xdr:to>
    <xdr:sp macro="" textlink="">
      <xdr:nvSpPr>
        <xdr:cNvPr id="551" name="楕円 550">
          <a:extLst>
            <a:ext uri="{FF2B5EF4-FFF2-40B4-BE49-F238E27FC236}">
              <a16:creationId xmlns:a16="http://schemas.microsoft.com/office/drawing/2014/main" id="{3FB83BA3-BCA0-4DC9-9A37-5FE8DA07A8FD}"/>
            </a:ext>
          </a:extLst>
        </xdr:cNvPr>
        <xdr:cNvSpPr/>
      </xdr:nvSpPr>
      <xdr:spPr>
        <a:xfrm>
          <a:off x="18605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101237</xdr:rowOff>
    </xdr:from>
    <xdr:to>
      <xdr:col>102</xdr:col>
      <xdr:colOff>114300</xdr:colOff>
      <xdr:row>106</xdr:row>
      <xdr:rowOff>112123</xdr:rowOff>
    </xdr:to>
    <xdr:cxnSp macro="">
      <xdr:nvCxnSpPr>
        <xdr:cNvPr id="552" name="直線コネクタ 551">
          <a:extLst>
            <a:ext uri="{FF2B5EF4-FFF2-40B4-BE49-F238E27FC236}">
              <a16:creationId xmlns:a16="http://schemas.microsoft.com/office/drawing/2014/main" id="{C9355428-6017-428D-9942-E81DCCBDC1EA}"/>
            </a:ext>
          </a:extLst>
        </xdr:cNvPr>
        <xdr:cNvCxnSpPr/>
      </xdr:nvCxnSpPr>
      <xdr:spPr>
        <a:xfrm flipV="1">
          <a:off x="18656300" y="1827493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123570</xdr:rowOff>
    </xdr:from>
    <xdr:ext cx="469744" cy="259045"/>
    <xdr:sp macro="" textlink="">
      <xdr:nvSpPr>
        <xdr:cNvPr id="553" name="n_1aveValue【庁舎】&#10;一人当たり面積">
          <a:extLst>
            <a:ext uri="{FF2B5EF4-FFF2-40B4-BE49-F238E27FC236}">
              <a16:creationId xmlns:a16="http://schemas.microsoft.com/office/drawing/2014/main" id="{A90C12EB-B4E5-4523-9164-8B25BDBE414C}"/>
            </a:ext>
          </a:extLst>
        </xdr:cNvPr>
        <xdr:cNvSpPr txBox="1"/>
      </xdr:nvSpPr>
      <xdr:spPr>
        <a:xfrm>
          <a:off x="21075727" y="1829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113047</xdr:rowOff>
    </xdr:from>
    <xdr:ext cx="469744" cy="259045"/>
    <xdr:sp macro="" textlink="">
      <xdr:nvSpPr>
        <xdr:cNvPr id="554" name="n_2aveValue【庁舎】&#10;一人当たり面積">
          <a:extLst>
            <a:ext uri="{FF2B5EF4-FFF2-40B4-BE49-F238E27FC236}">
              <a16:creationId xmlns:a16="http://schemas.microsoft.com/office/drawing/2014/main" id="{278B7E4C-E77C-4882-8776-F4B9C39D92EF}"/>
            </a:ext>
          </a:extLst>
        </xdr:cNvPr>
        <xdr:cNvSpPr txBox="1"/>
      </xdr:nvSpPr>
      <xdr:spPr>
        <a:xfrm>
          <a:off x="20199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101072</xdr:rowOff>
    </xdr:from>
    <xdr:ext cx="469744" cy="259045"/>
    <xdr:sp macro="" textlink="">
      <xdr:nvSpPr>
        <xdr:cNvPr id="555" name="n_3aveValue【庁舎】&#10;一人当たり面積">
          <a:extLst>
            <a:ext uri="{FF2B5EF4-FFF2-40B4-BE49-F238E27FC236}">
              <a16:creationId xmlns:a16="http://schemas.microsoft.com/office/drawing/2014/main" id="{958BC2AE-50EA-40C2-AC9E-7AE1E6DD058A}"/>
            </a:ext>
          </a:extLst>
        </xdr:cNvPr>
        <xdr:cNvSpPr txBox="1"/>
      </xdr:nvSpPr>
      <xdr:spPr>
        <a:xfrm>
          <a:off x="19310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165298</xdr:rowOff>
    </xdr:from>
    <xdr:ext cx="469744" cy="259045"/>
    <xdr:sp macro="" textlink="">
      <xdr:nvSpPr>
        <xdr:cNvPr id="556" name="n_4aveValue【庁舎】&#10;一人当たり面積">
          <a:extLst>
            <a:ext uri="{FF2B5EF4-FFF2-40B4-BE49-F238E27FC236}">
              <a16:creationId xmlns:a16="http://schemas.microsoft.com/office/drawing/2014/main" id="{75955075-8756-419C-A069-AFE721B6EFB9}"/>
            </a:ext>
          </a:extLst>
        </xdr:cNvPr>
        <xdr:cNvSpPr txBox="1"/>
      </xdr:nvSpPr>
      <xdr:spPr>
        <a:xfrm>
          <a:off x="18421427" y="17996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143527</xdr:rowOff>
    </xdr:from>
    <xdr:ext cx="469744" cy="259045"/>
    <xdr:sp macro="" textlink="">
      <xdr:nvSpPr>
        <xdr:cNvPr id="557" name="n_1mainValue【庁舎】&#10;一人当たり面積">
          <a:extLst>
            <a:ext uri="{FF2B5EF4-FFF2-40B4-BE49-F238E27FC236}">
              <a16:creationId xmlns:a16="http://schemas.microsoft.com/office/drawing/2014/main" id="{EA6B20C3-0852-4A90-98B9-409F31E86ECB}"/>
            </a:ext>
          </a:extLst>
        </xdr:cNvPr>
        <xdr:cNvSpPr txBox="1"/>
      </xdr:nvSpPr>
      <xdr:spPr>
        <a:xfrm>
          <a:off x="210757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131190</xdr:rowOff>
    </xdr:from>
    <xdr:ext cx="469744" cy="259045"/>
    <xdr:sp macro="" textlink="">
      <xdr:nvSpPr>
        <xdr:cNvPr id="558" name="n_2mainValue【庁舎】&#10;一人当たり面積">
          <a:extLst>
            <a:ext uri="{FF2B5EF4-FFF2-40B4-BE49-F238E27FC236}">
              <a16:creationId xmlns:a16="http://schemas.microsoft.com/office/drawing/2014/main" id="{35EE6CBD-1338-426F-84EF-BED00679710C}"/>
            </a:ext>
          </a:extLst>
        </xdr:cNvPr>
        <xdr:cNvSpPr txBox="1"/>
      </xdr:nvSpPr>
      <xdr:spPr>
        <a:xfrm>
          <a:off x="20199427" y="183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143164</xdr:rowOff>
    </xdr:from>
    <xdr:ext cx="469744" cy="259045"/>
    <xdr:sp macro="" textlink="">
      <xdr:nvSpPr>
        <xdr:cNvPr id="559" name="n_3mainValue【庁舎】&#10;一人当たり面積">
          <a:extLst>
            <a:ext uri="{FF2B5EF4-FFF2-40B4-BE49-F238E27FC236}">
              <a16:creationId xmlns:a16="http://schemas.microsoft.com/office/drawing/2014/main" id="{C51593C1-4061-48F8-A381-A032426B1A87}"/>
            </a:ext>
          </a:extLst>
        </xdr:cNvPr>
        <xdr:cNvSpPr txBox="1"/>
      </xdr:nvSpPr>
      <xdr:spPr>
        <a:xfrm>
          <a:off x="19310427" y="1831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154050</xdr:rowOff>
    </xdr:from>
    <xdr:ext cx="469744" cy="259045"/>
    <xdr:sp macro="" textlink="">
      <xdr:nvSpPr>
        <xdr:cNvPr id="560" name="n_4mainValue【庁舎】&#10;一人当たり面積">
          <a:extLst>
            <a:ext uri="{FF2B5EF4-FFF2-40B4-BE49-F238E27FC236}">
              <a16:creationId xmlns:a16="http://schemas.microsoft.com/office/drawing/2014/main" id="{9A970AFC-D124-43A1-9E0A-0D99861BF94B}"/>
            </a:ext>
          </a:extLst>
        </xdr:cNvPr>
        <xdr:cNvSpPr txBox="1"/>
      </xdr:nvSpPr>
      <xdr:spPr>
        <a:xfrm>
          <a:off x="1842142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1" name="正方形/長方形 560">
          <a:extLst>
            <a:ext uri="{FF2B5EF4-FFF2-40B4-BE49-F238E27FC236}">
              <a16:creationId xmlns:a16="http://schemas.microsoft.com/office/drawing/2014/main" id="{45837B0E-B9C1-4D00-B4A2-EC9FB593597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2" name="正方形/長方形 561">
          <a:extLst>
            <a:ext uri="{FF2B5EF4-FFF2-40B4-BE49-F238E27FC236}">
              <a16:creationId xmlns:a16="http://schemas.microsoft.com/office/drawing/2014/main" id="{7B45667F-3B1E-47E4-9E38-783844D2D1C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3" name="テキスト ボックス 562">
          <a:extLst>
            <a:ext uri="{FF2B5EF4-FFF2-40B4-BE49-F238E27FC236}">
              <a16:creationId xmlns:a16="http://schemas.microsoft.com/office/drawing/2014/main" id="{858A1CFE-C978-4663-892D-CF75A52A0D2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類似団体と比較して特に有形固定資産減価償却率が高くなっている施設は、体育館・プールと福祉施設である。</a:t>
          </a:r>
          <a:endParaRPr lang="ja-JP" altLang="ja-JP" sz="1400">
            <a:effectLst/>
          </a:endParaRPr>
        </a:p>
        <a:p>
          <a:r>
            <a:rPr kumimoji="1" lang="ja-JP" altLang="ja-JP" sz="1100">
              <a:solidFill>
                <a:schemeClr val="dk1"/>
              </a:solidFill>
              <a:effectLst/>
              <a:latin typeface="+mn-lt"/>
              <a:ea typeface="+mn-ea"/>
              <a:cs typeface="+mn-cs"/>
            </a:rPr>
            <a:t>　体育館については、廃校となった小学校の体育館を活用している町民体育館は昭和５１年度の建設で、有形固定資産減価償却率が高くなっている。</a:t>
          </a:r>
          <a:endParaRPr lang="ja-JP" altLang="ja-JP" sz="1400">
            <a:effectLst/>
          </a:endParaRPr>
        </a:p>
        <a:p>
          <a:r>
            <a:rPr kumimoji="1" lang="ja-JP" altLang="ja-JP" sz="1100">
              <a:solidFill>
                <a:schemeClr val="dk1"/>
              </a:solidFill>
              <a:effectLst/>
              <a:latin typeface="+mn-lt"/>
              <a:ea typeface="+mn-ea"/>
              <a:cs typeface="+mn-cs"/>
            </a:rPr>
            <a:t>　当施設は、学校の集約化事業である義務教育学校整備事業において、学校体育館として使用するため改修される予定である。</a:t>
          </a:r>
          <a:endParaRPr lang="ja-JP" altLang="ja-JP" sz="1400">
            <a:effectLst/>
          </a:endParaRPr>
        </a:p>
        <a:p>
          <a:r>
            <a:rPr kumimoji="1" lang="ja-JP" altLang="ja-JP" sz="1100">
              <a:solidFill>
                <a:schemeClr val="dk1"/>
              </a:solidFill>
              <a:effectLst/>
              <a:latin typeface="+mn-lt"/>
              <a:ea typeface="+mn-ea"/>
              <a:cs typeface="+mn-cs"/>
            </a:rPr>
            <a:t>　福祉施設については、昭和６０年度に建設された老人福祉センターの有形固定資産減価償却率が高くなっている。　</a:t>
          </a:r>
          <a:endParaRPr lang="ja-JP" altLang="ja-JP" sz="1400">
            <a:effectLst/>
          </a:endParaRPr>
        </a:p>
        <a:p>
          <a:r>
            <a:rPr kumimoji="1" lang="ja-JP" altLang="ja-JP" sz="1100">
              <a:solidFill>
                <a:schemeClr val="dk1"/>
              </a:solidFill>
              <a:effectLst/>
              <a:latin typeface="+mn-lt"/>
              <a:ea typeface="+mn-ea"/>
              <a:cs typeface="+mn-cs"/>
            </a:rPr>
            <a:t>　当施設は新耐震基準に適合しており、平成２３年度に外壁等の改修を実施済であることから、現時点で使用上の問題はなく、今後も適切な修繕を行いながら当面の間の稼働を予定している。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_&#12304;&#36001;&#25919;&#29366;&#27841;&#36039;&#26009;&#38598;&#12305;_014028_&#23721;&#20869;&#30010;_2022(2&#22238;&#30446;)&#32080;&#21512;&#2106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166.4</v>
          </cell>
          <cell r="BX51">
            <v>152.80000000000001</v>
          </cell>
          <cell r="CF51">
            <v>138.30000000000001</v>
          </cell>
          <cell r="CN51">
            <v>111.9</v>
          </cell>
          <cell r="CV51">
            <v>100.3</v>
          </cell>
        </row>
        <row r="53">
          <cell r="BP53">
            <v>58.4</v>
          </cell>
          <cell r="BX53">
            <v>67.2</v>
          </cell>
          <cell r="CF53">
            <v>55.7</v>
          </cell>
          <cell r="CN53">
            <v>63.9</v>
          </cell>
          <cell r="CV53">
            <v>65.3</v>
          </cell>
        </row>
        <row r="55">
          <cell r="AN55" t="str">
            <v>類似団体内平均値</v>
          </cell>
          <cell r="BP55">
            <v>0</v>
          </cell>
          <cell r="BX55">
            <v>3.1</v>
          </cell>
          <cell r="CF55">
            <v>13.7</v>
          </cell>
          <cell r="CN55">
            <v>6.9</v>
          </cell>
          <cell r="CV55">
            <v>0</v>
          </cell>
        </row>
        <row r="57">
          <cell r="BP57">
            <v>60</v>
          </cell>
          <cell r="BX57">
            <v>61.2</v>
          </cell>
          <cell r="CF57">
            <v>62</v>
          </cell>
          <cell r="CN57">
            <v>62.9</v>
          </cell>
          <cell r="CV57">
            <v>62.8</v>
          </cell>
        </row>
        <row r="72">
          <cell r="BP72" t="str">
            <v>H30</v>
          </cell>
          <cell r="BX72" t="str">
            <v>R01</v>
          </cell>
          <cell r="CF72" t="str">
            <v>R02</v>
          </cell>
          <cell r="CN72" t="str">
            <v>R03</v>
          </cell>
          <cell r="CV72" t="str">
            <v>R04</v>
          </cell>
        </row>
        <row r="73">
          <cell r="AN73" t="str">
            <v>当該団体値</v>
          </cell>
          <cell r="BP73">
            <v>166.4</v>
          </cell>
          <cell r="BX73">
            <v>152.80000000000001</v>
          </cell>
          <cell r="CF73">
            <v>138.30000000000001</v>
          </cell>
          <cell r="CN73">
            <v>111.9</v>
          </cell>
          <cell r="CV73">
            <v>100.3</v>
          </cell>
        </row>
        <row r="75">
          <cell r="BP75">
            <v>15.2</v>
          </cell>
          <cell r="BX75">
            <v>15.4</v>
          </cell>
          <cell r="CF75">
            <v>15.5</v>
          </cell>
          <cell r="CN75">
            <v>14.3</v>
          </cell>
          <cell r="CV75">
            <v>13.4</v>
          </cell>
        </row>
        <row r="77">
          <cell r="AN77" t="str">
            <v>類似団体内平均値</v>
          </cell>
          <cell r="BP77">
            <v>0</v>
          </cell>
          <cell r="BX77">
            <v>3.1</v>
          </cell>
          <cell r="CF77">
            <v>13.7</v>
          </cell>
          <cell r="CN77">
            <v>6.9</v>
          </cell>
          <cell r="CV77">
            <v>0</v>
          </cell>
        </row>
        <row r="79">
          <cell r="BP79">
            <v>7.8</v>
          </cell>
          <cell r="BX79">
            <v>7.9</v>
          </cell>
          <cell r="CF79">
            <v>7.9</v>
          </cell>
          <cell r="CN79">
            <v>8</v>
          </cell>
          <cell r="CV79">
            <v>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83</v>
      </c>
      <c r="C2" s="182"/>
      <c r="D2" s="183"/>
    </row>
    <row r="3" spans="1:119" ht="18.75" customHeight="1" thickBot="1" x14ac:dyDescent="0.2">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9567729</v>
      </c>
      <c r="BO4" s="371"/>
      <c r="BP4" s="371"/>
      <c r="BQ4" s="371"/>
      <c r="BR4" s="371"/>
      <c r="BS4" s="371"/>
      <c r="BT4" s="371"/>
      <c r="BU4" s="372"/>
      <c r="BV4" s="370">
        <v>9065508</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13.8</v>
      </c>
      <c r="CU4" s="377"/>
      <c r="CV4" s="377"/>
      <c r="CW4" s="377"/>
      <c r="CX4" s="377"/>
      <c r="CY4" s="377"/>
      <c r="CZ4" s="377"/>
      <c r="DA4" s="378"/>
      <c r="DB4" s="376">
        <v>13.3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95</v>
      </c>
      <c r="AN5" s="437"/>
      <c r="AO5" s="437"/>
      <c r="AP5" s="437"/>
      <c r="AQ5" s="437"/>
      <c r="AR5" s="437"/>
      <c r="AS5" s="437"/>
      <c r="AT5" s="438"/>
      <c r="AU5" s="439" t="s">
        <v>96</v>
      </c>
      <c r="AV5" s="440"/>
      <c r="AW5" s="440"/>
      <c r="AX5" s="440"/>
      <c r="AY5" s="441" t="s">
        <v>97</v>
      </c>
      <c r="AZ5" s="442"/>
      <c r="BA5" s="442"/>
      <c r="BB5" s="442"/>
      <c r="BC5" s="442"/>
      <c r="BD5" s="442"/>
      <c r="BE5" s="442"/>
      <c r="BF5" s="442"/>
      <c r="BG5" s="442"/>
      <c r="BH5" s="442"/>
      <c r="BI5" s="442"/>
      <c r="BJ5" s="442"/>
      <c r="BK5" s="442"/>
      <c r="BL5" s="442"/>
      <c r="BM5" s="443"/>
      <c r="BN5" s="407">
        <v>8958269</v>
      </c>
      <c r="BO5" s="408"/>
      <c r="BP5" s="408"/>
      <c r="BQ5" s="408"/>
      <c r="BR5" s="408"/>
      <c r="BS5" s="408"/>
      <c r="BT5" s="408"/>
      <c r="BU5" s="409"/>
      <c r="BV5" s="407">
        <v>8452378</v>
      </c>
      <c r="BW5" s="408"/>
      <c r="BX5" s="408"/>
      <c r="BY5" s="408"/>
      <c r="BZ5" s="408"/>
      <c r="CA5" s="408"/>
      <c r="CB5" s="408"/>
      <c r="CC5" s="409"/>
      <c r="CD5" s="410" t="s">
        <v>98</v>
      </c>
      <c r="CE5" s="411"/>
      <c r="CF5" s="411"/>
      <c r="CG5" s="411"/>
      <c r="CH5" s="411"/>
      <c r="CI5" s="411"/>
      <c r="CJ5" s="411"/>
      <c r="CK5" s="411"/>
      <c r="CL5" s="411"/>
      <c r="CM5" s="411"/>
      <c r="CN5" s="411"/>
      <c r="CO5" s="411"/>
      <c r="CP5" s="411"/>
      <c r="CQ5" s="411"/>
      <c r="CR5" s="411"/>
      <c r="CS5" s="412"/>
      <c r="CT5" s="404">
        <v>92</v>
      </c>
      <c r="CU5" s="405"/>
      <c r="CV5" s="405"/>
      <c r="CW5" s="405"/>
      <c r="CX5" s="405"/>
      <c r="CY5" s="405"/>
      <c r="CZ5" s="405"/>
      <c r="DA5" s="406"/>
      <c r="DB5" s="404">
        <v>87.5</v>
      </c>
      <c r="DC5" s="405"/>
      <c r="DD5" s="405"/>
      <c r="DE5" s="405"/>
      <c r="DF5" s="405"/>
      <c r="DG5" s="405"/>
      <c r="DH5" s="405"/>
      <c r="DI5" s="406"/>
    </row>
    <row r="6" spans="1:119" ht="18.75" customHeight="1" x14ac:dyDescent="0.15">
      <c r="A6" s="181"/>
      <c r="B6" s="413" t="s">
        <v>99</v>
      </c>
      <c r="C6" s="414"/>
      <c r="D6" s="414"/>
      <c r="E6" s="415"/>
      <c r="F6" s="415"/>
      <c r="G6" s="415"/>
      <c r="H6" s="415"/>
      <c r="I6" s="415"/>
      <c r="J6" s="415"/>
      <c r="K6" s="415"/>
      <c r="L6" s="415" t="s">
        <v>100</v>
      </c>
      <c r="M6" s="415"/>
      <c r="N6" s="415"/>
      <c r="O6" s="415"/>
      <c r="P6" s="415"/>
      <c r="Q6" s="415"/>
      <c r="R6" s="419"/>
      <c r="S6" s="419"/>
      <c r="T6" s="419"/>
      <c r="U6" s="419"/>
      <c r="V6" s="420"/>
      <c r="W6" s="423" t="s">
        <v>101</v>
      </c>
      <c r="X6" s="424"/>
      <c r="Y6" s="424"/>
      <c r="Z6" s="424"/>
      <c r="AA6" s="424"/>
      <c r="AB6" s="414"/>
      <c r="AC6" s="427" t="s">
        <v>102</v>
      </c>
      <c r="AD6" s="428"/>
      <c r="AE6" s="428"/>
      <c r="AF6" s="428"/>
      <c r="AG6" s="428"/>
      <c r="AH6" s="428"/>
      <c r="AI6" s="428"/>
      <c r="AJ6" s="428"/>
      <c r="AK6" s="428"/>
      <c r="AL6" s="429"/>
      <c r="AM6" s="436" t="s">
        <v>103</v>
      </c>
      <c r="AN6" s="437"/>
      <c r="AO6" s="437"/>
      <c r="AP6" s="437"/>
      <c r="AQ6" s="437"/>
      <c r="AR6" s="437"/>
      <c r="AS6" s="437"/>
      <c r="AT6" s="438"/>
      <c r="AU6" s="439" t="s">
        <v>96</v>
      </c>
      <c r="AV6" s="440"/>
      <c r="AW6" s="440"/>
      <c r="AX6" s="440"/>
      <c r="AY6" s="441" t="s">
        <v>104</v>
      </c>
      <c r="AZ6" s="442"/>
      <c r="BA6" s="442"/>
      <c r="BB6" s="442"/>
      <c r="BC6" s="442"/>
      <c r="BD6" s="442"/>
      <c r="BE6" s="442"/>
      <c r="BF6" s="442"/>
      <c r="BG6" s="442"/>
      <c r="BH6" s="442"/>
      <c r="BI6" s="442"/>
      <c r="BJ6" s="442"/>
      <c r="BK6" s="442"/>
      <c r="BL6" s="442"/>
      <c r="BM6" s="443"/>
      <c r="BN6" s="407">
        <v>609460</v>
      </c>
      <c r="BO6" s="408"/>
      <c r="BP6" s="408"/>
      <c r="BQ6" s="408"/>
      <c r="BR6" s="408"/>
      <c r="BS6" s="408"/>
      <c r="BT6" s="408"/>
      <c r="BU6" s="409"/>
      <c r="BV6" s="407">
        <v>613130</v>
      </c>
      <c r="BW6" s="408"/>
      <c r="BX6" s="408"/>
      <c r="BY6" s="408"/>
      <c r="BZ6" s="408"/>
      <c r="CA6" s="408"/>
      <c r="CB6" s="408"/>
      <c r="CC6" s="409"/>
      <c r="CD6" s="410" t="s">
        <v>105</v>
      </c>
      <c r="CE6" s="411"/>
      <c r="CF6" s="411"/>
      <c r="CG6" s="411"/>
      <c r="CH6" s="411"/>
      <c r="CI6" s="411"/>
      <c r="CJ6" s="411"/>
      <c r="CK6" s="411"/>
      <c r="CL6" s="411"/>
      <c r="CM6" s="411"/>
      <c r="CN6" s="411"/>
      <c r="CO6" s="411"/>
      <c r="CP6" s="411"/>
      <c r="CQ6" s="411"/>
      <c r="CR6" s="411"/>
      <c r="CS6" s="412"/>
      <c r="CT6" s="444">
        <v>93</v>
      </c>
      <c r="CU6" s="445"/>
      <c r="CV6" s="445"/>
      <c r="CW6" s="445"/>
      <c r="CX6" s="445"/>
      <c r="CY6" s="445"/>
      <c r="CZ6" s="445"/>
      <c r="DA6" s="446"/>
      <c r="DB6" s="444">
        <v>91.1</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106</v>
      </c>
      <c r="AN7" s="437"/>
      <c r="AO7" s="437"/>
      <c r="AP7" s="437"/>
      <c r="AQ7" s="437"/>
      <c r="AR7" s="437"/>
      <c r="AS7" s="437"/>
      <c r="AT7" s="438"/>
      <c r="AU7" s="439" t="s">
        <v>96</v>
      </c>
      <c r="AV7" s="440"/>
      <c r="AW7" s="440"/>
      <c r="AX7" s="440"/>
      <c r="AY7" s="441" t="s">
        <v>107</v>
      </c>
      <c r="AZ7" s="442"/>
      <c r="BA7" s="442"/>
      <c r="BB7" s="442"/>
      <c r="BC7" s="442"/>
      <c r="BD7" s="442"/>
      <c r="BE7" s="442"/>
      <c r="BF7" s="442"/>
      <c r="BG7" s="442"/>
      <c r="BH7" s="442"/>
      <c r="BI7" s="442"/>
      <c r="BJ7" s="442"/>
      <c r="BK7" s="442"/>
      <c r="BL7" s="442"/>
      <c r="BM7" s="443"/>
      <c r="BN7" s="407">
        <v>974</v>
      </c>
      <c r="BO7" s="408"/>
      <c r="BP7" s="408"/>
      <c r="BQ7" s="408"/>
      <c r="BR7" s="408"/>
      <c r="BS7" s="408"/>
      <c r="BT7" s="408"/>
      <c r="BU7" s="409"/>
      <c r="BV7" s="407">
        <v>1842</v>
      </c>
      <c r="BW7" s="408"/>
      <c r="BX7" s="408"/>
      <c r="BY7" s="408"/>
      <c r="BZ7" s="408"/>
      <c r="CA7" s="408"/>
      <c r="CB7" s="408"/>
      <c r="CC7" s="409"/>
      <c r="CD7" s="410" t="s">
        <v>108</v>
      </c>
      <c r="CE7" s="411"/>
      <c r="CF7" s="411"/>
      <c r="CG7" s="411"/>
      <c r="CH7" s="411"/>
      <c r="CI7" s="411"/>
      <c r="CJ7" s="411"/>
      <c r="CK7" s="411"/>
      <c r="CL7" s="411"/>
      <c r="CM7" s="411"/>
      <c r="CN7" s="411"/>
      <c r="CO7" s="411"/>
      <c r="CP7" s="411"/>
      <c r="CQ7" s="411"/>
      <c r="CR7" s="411"/>
      <c r="CS7" s="412"/>
      <c r="CT7" s="407">
        <v>4393686</v>
      </c>
      <c r="CU7" s="408"/>
      <c r="CV7" s="408"/>
      <c r="CW7" s="408"/>
      <c r="CX7" s="408"/>
      <c r="CY7" s="408"/>
      <c r="CZ7" s="408"/>
      <c r="DA7" s="409"/>
      <c r="DB7" s="407">
        <v>4602499</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109</v>
      </c>
      <c r="AN8" s="437"/>
      <c r="AO8" s="437"/>
      <c r="AP8" s="437"/>
      <c r="AQ8" s="437"/>
      <c r="AR8" s="437"/>
      <c r="AS8" s="437"/>
      <c r="AT8" s="438"/>
      <c r="AU8" s="439" t="s">
        <v>96</v>
      </c>
      <c r="AV8" s="440"/>
      <c r="AW8" s="440"/>
      <c r="AX8" s="440"/>
      <c r="AY8" s="441" t="s">
        <v>110</v>
      </c>
      <c r="AZ8" s="442"/>
      <c r="BA8" s="442"/>
      <c r="BB8" s="442"/>
      <c r="BC8" s="442"/>
      <c r="BD8" s="442"/>
      <c r="BE8" s="442"/>
      <c r="BF8" s="442"/>
      <c r="BG8" s="442"/>
      <c r="BH8" s="442"/>
      <c r="BI8" s="442"/>
      <c r="BJ8" s="442"/>
      <c r="BK8" s="442"/>
      <c r="BL8" s="442"/>
      <c r="BM8" s="443"/>
      <c r="BN8" s="407">
        <v>608486</v>
      </c>
      <c r="BO8" s="408"/>
      <c r="BP8" s="408"/>
      <c r="BQ8" s="408"/>
      <c r="BR8" s="408"/>
      <c r="BS8" s="408"/>
      <c r="BT8" s="408"/>
      <c r="BU8" s="409"/>
      <c r="BV8" s="407">
        <v>611288</v>
      </c>
      <c r="BW8" s="408"/>
      <c r="BX8" s="408"/>
      <c r="BY8" s="408"/>
      <c r="BZ8" s="408"/>
      <c r="CA8" s="408"/>
      <c r="CB8" s="408"/>
      <c r="CC8" s="409"/>
      <c r="CD8" s="410" t="s">
        <v>111</v>
      </c>
      <c r="CE8" s="411"/>
      <c r="CF8" s="411"/>
      <c r="CG8" s="411"/>
      <c r="CH8" s="411"/>
      <c r="CI8" s="411"/>
      <c r="CJ8" s="411"/>
      <c r="CK8" s="411"/>
      <c r="CL8" s="411"/>
      <c r="CM8" s="411"/>
      <c r="CN8" s="411"/>
      <c r="CO8" s="411"/>
      <c r="CP8" s="411"/>
      <c r="CQ8" s="411"/>
      <c r="CR8" s="411"/>
      <c r="CS8" s="412"/>
      <c r="CT8" s="447">
        <v>0.3</v>
      </c>
      <c r="CU8" s="448"/>
      <c r="CV8" s="448"/>
      <c r="CW8" s="448"/>
      <c r="CX8" s="448"/>
      <c r="CY8" s="448"/>
      <c r="CZ8" s="448"/>
      <c r="DA8" s="449"/>
      <c r="DB8" s="447">
        <v>0.3</v>
      </c>
      <c r="DC8" s="448"/>
      <c r="DD8" s="448"/>
      <c r="DE8" s="448"/>
      <c r="DF8" s="448"/>
      <c r="DG8" s="448"/>
      <c r="DH8" s="448"/>
      <c r="DI8" s="449"/>
    </row>
    <row r="9" spans="1:119" ht="18.75" customHeight="1" thickBot="1" x14ac:dyDescent="0.2">
      <c r="A9" s="181"/>
      <c r="B9" s="401" t="s">
        <v>112</v>
      </c>
      <c r="C9" s="402"/>
      <c r="D9" s="402"/>
      <c r="E9" s="402"/>
      <c r="F9" s="402"/>
      <c r="G9" s="402"/>
      <c r="H9" s="402"/>
      <c r="I9" s="402"/>
      <c r="J9" s="402"/>
      <c r="K9" s="450"/>
      <c r="L9" s="451" t="s">
        <v>113</v>
      </c>
      <c r="M9" s="452"/>
      <c r="N9" s="452"/>
      <c r="O9" s="452"/>
      <c r="P9" s="452"/>
      <c r="Q9" s="453"/>
      <c r="R9" s="454">
        <v>11648</v>
      </c>
      <c r="S9" s="455"/>
      <c r="T9" s="455"/>
      <c r="U9" s="455"/>
      <c r="V9" s="456"/>
      <c r="W9" s="364" t="s">
        <v>114</v>
      </c>
      <c r="X9" s="365"/>
      <c r="Y9" s="365"/>
      <c r="Z9" s="365"/>
      <c r="AA9" s="365"/>
      <c r="AB9" s="365"/>
      <c r="AC9" s="365"/>
      <c r="AD9" s="365"/>
      <c r="AE9" s="365"/>
      <c r="AF9" s="365"/>
      <c r="AG9" s="365"/>
      <c r="AH9" s="365"/>
      <c r="AI9" s="365"/>
      <c r="AJ9" s="365"/>
      <c r="AK9" s="365"/>
      <c r="AL9" s="366"/>
      <c r="AM9" s="436" t="s">
        <v>115</v>
      </c>
      <c r="AN9" s="437"/>
      <c r="AO9" s="437"/>
      <c r="AP9" s="437"/>
      <c r="AQ9" s="437"/>
      <c r="AR9" s="437"/>
      <c r="AS9" s="437"/>
      <c r="AT9" s="438"/>
      <c r="AU9" s="439" t="s">
        <v>96</v>
      </c>
      <c r="AV9" s="440"/>
      <c r="AW9" s="440"/>
      <c r="AX9" s="440"/>
      <c r="AY9" s="441" t="s">
        <v>116</v>
      </c>
      <c r="AZ9" s="442"/>
      <c r="BA9" s="442"/>
      <c r="BB9" s="442"/>
      <c r="BC9" s="442"/>
      <c r="BD9" s="442"/>
      <c r="BE9" s="442"/>
      <c r="BF9" s="442"/>
      <c r="BG9" s="442"/>
      <c r="BH9" s="442"/>
      <c r="BI9" s="442"/>
      <c r="BJ9" s="442"/>
      <c r="BK9" s="442"/>
      <c r="BL9" s="442"/>
      <c r="BM9" s="443"/>
      <c r="BN9" s="407">
        <v>-2802</v>
      </c>
      <c r="BO9" s="408"/>
      <c r="BP9" s="408"/>
      <c r="BQ9" s="408"/>
      <c r="BR9" s="408"/>
      <c r="BS9" s="408"/>
      <c r="BT9" s="408"/>
      <c r="BU9" s="409"/>
      <c r="BV9" s="407">
        <v>364469</v>
      </c>
      <c r="BW9" s="408"/>
      <c r="BX9" s="408"/>
      <c r="BY9" s="408"/>
      <c r="BZ9" s="408"/>
      <c r="CA9" s="408"/>
      <c r="CB9" s="408"/>
      <c r="CC9" s="409"/>
      <c r="CD9" s="410" t="s">
        <v>117</v>
      </c>
      <c r="CE9" s="411"/>
      <c r="CF9" s="411"/>
      <c r="CG9" s="411"/>
      <c r="CH9" s="411"/>
      <c r="CI9" s="411"/>
      <c r="CJ9" s="411"/>
      <c r="CK9" s="411"/>
      <c r="CL9" s="411"/>
      <c r="CM9" s="411"/>
      <c r="CN9" s="411"/>
      <c r="CO9" s="411"/>
      <c r="CP9" s="411"/>
      <c r="CQ9" s="411"/>
      <c r="CR9" s="411"/>
      <c r="CS9" s="412"/>
      <c r="CT9" s="404">
        <v>14.9</v>
      </c>
      <c r="CU9" s="405"/>
      <c r="CV9" s="405"/>
      <c r="CW9" s="405"/>
      <c r="CX9" s="405"/>
      <c r="CY9" s="405"/>
      <c r="CZ9" s="405"/>
      <c r="DA9" s="406"/>
      <c r="DB9" s="404">
        <v>16.3</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118</v>
      </c>
      <c r="M10" s="437"/>
      <c r="N10" s="437"/>
      <c r="O10" s="437"/>
      <c r="P10" s="437"/>
      <c r="Q10" s="438"/>
      <c r="R10" s="458">
        <v>13042</v>
      </c>
      <c r="S10" s="459"/>
      <c r="T10" s="459"/>
      <c r="U10" s="459"/>
      <c r="V10" s="460"/>
      <c r="W10" s="395"/>
      <c r="X10" s="396"/>
      <c r="Y10" s="396"/>
      <c r="Z10" s="396"/>
      <c r="AA10" s="396"/>
      <c r="AB10" s="396"/>
      <c r="AC10" s="396"/>
      <c r="AD10" s="396"/>
      <c r="AE10" s="396"/>
      <c r="AF10" s="396"/>
      <c r="AG10" s="396"/>
      <c r="AH10" s="396"/>
      <c r="AI10" s="396"/>
      <c r="AJ10" s="396"/>
      <c r="AK10" s="396"/>
      <c r="AL10" s="399"/>
      <c r="AM10" s="436" t="s">
        <v>119</v>
      </c>
      <c r="AN10" s="437"/>
      <c r="AO10" s="437"/>
      <c r="AP10" s="437"/>
      <c r="AQ10" s="437"/>
      <c r="AR10" s="437"/>
      <c r="AS10" s="437"/>
      <c r="AT10" s="438"/>
      <c r="AU10" s="439" t="s">
        <v>120</v>
      </c>
      <c r="AV10" s="440"/>
      <c r="AW10" s="440"/>
      <c r="AX10" s="440"/>
      <c r="AY10" s="441" t="s">
        <v>121</v>
      </c>
      <c r="AZ10" s="442"/>
      <c r="BA10" s="442"/>
      <c r="BB10" s="442"/>
      <c r="BC10" s="442"/>
      <c r="BD10" s="442"/>
      <c r="BE10" s="442"/>
      <c r="BF10" s="442"/>
      <c r="BG10" s="442"/>
      <c r="BH10" s="442"/>
      <c r="BI10" s="442"/>
      <c r="BJ10" s="442"/>
      <c r="BK10" s="442"/>
      <c r="BL10" s="442"/>
      <c r="BM10" s="443"/>
      <c r="BN10" s="407">
        <v>300182</v>
      </c>
      <c r="BO10" s="408"/>
      <c r="BP10" s="408"/>
      <c r="BQ10" s="408"/>
      <c r="BR10" s="408"/>
      <c r="BS10" s="408"/>
      <c r="BT10" s="408"/>
      <c r="BU10" s="409"/>
      <c r="BV10" s="407">
        <v>170086</v>
      </c>
      <c r="BW10" s="408"/>
      <c r="BX10" s="408"/>
      <c r="BY10" s="408"/>
      <c r="BZ10" s="408"/>
      <c r="CA10" s="408"/>
      <c r="CB10" s="408"/>
      <c r="CC10" s="409"/>
      <c r="CD10" s="184" t="s">
        <v>122</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123</v>
      </c>
      <c r="M11" s="462"/>
      <c r="N11" s="462"/>
      <c r="O11" s="462"/>
      <c r="P11" s="462"/>
      <c r="Q11" s="463"/>
      <c r="R11" s="464" t="s">
        <v>124</v>
      </c>
      <c r="S11" s="465"/>
      <c r="T11" s="465"/>
      <c r="U11" s="465"/>
      <c r="V11" s="466"/>
      <c r="W11" s="395"/>
      <c r="X11" s="396"/>
      <c r="Y11" s="396"/>
      <c r="Z11" s="396"/>
      <c r="AA11" s="396"/>
      <c r="AB11" s="396"/>
      <c r="AC11" s="396"/>
      <c r="AD11" s="396"/>
      <c r="AE11" s="396"/>
      <c r="AF11" s="396"/>
      <c r="AG11" s="396"/>
      <c r="AH11" s="396"/>
      <c r="AI11" s="396"/>
      <c r="AJ11" s="396"/>
      <c r="AK11" s="396"/>
      <c r="AL11" s="399"/>
      <c r="AM11" s="436" t="s">
        <v>125</v>
      </c>
      <c r="AN11" s="437"/>
      <c r="AO11" s="437"/>
      <c r="AP11" s="437"/>
      <c r="AQ11" s="437"/>
      <c r="AR11" s="437"/>
      <c r="AS11" s="437"/>
      <c r="AT11" s="438"/>
      <c r="AU11" s="439" t="s">
        <v>126</v>
      </c>
      <c r="AV11" s="440"/>
      <c r="AW11" s="440"/>
      <c r="AX11" s="440"/>
      <c r="AY11" s="441" t="s">
        <v>127</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128</v>
      </c>
      <c r="CE11" s="411"/>
      <c r="CF11" s="411"/>
      <c r="CG11" s="411"/>
      <c r="CH11" s="411"/>
      <c r="CI11" s="411"/>
      <c r="CJ11" s="411"/>
      <c r="CK11" s="411"/>
      <c r="CL11" s="411"/>
      <c r="CM11" s="411"/>
      <c r="CN11" s="411"/>
      <c r="CO11" s="411"/>
      <c r="CP11" s="411"/>
      <c r="CQ11" s="411"/>
      <c r="CR11" s="411"/>
      <c r="CS11" s="412"/>
      <c r="CT11" s="447" t="s">
        <v>129</v>
      </c>
      <c r="CU11" s="448"/>
      <c r="CV11" s="448"/>
      <c r="CW11" s="448"/>
      <c r="CX11" s="448"/>
      <c r="CY11" s="448"/>
      <c r="CZ11" s="448"/>
      <c r="DA11" s="449"/>
      <c r="DB11" s="447" t="s">
        <v>129</v>
      </c>
      <c r="DC11" s="448"/>
      <c r="DD11" s="448"/>
      <c r="DE11" s="448"/>
      <c r="DF11" s="448"/>
      <c r="DG11" s="448"/>
      <c r="DH11" s="448"/>
      <c r="DI11" s="449"/>
    </row>
    <row r="12" spans="1:119" ht="18.75" customHeight="1" x14ac:dyDescent="0.15">
      <c r="A12" s="181"/>
      <c r="B12" s="467" t="s">
        <v>130</v>
      </c>
      <c r="C12" s="468"/>
      <c r="D12" s="468"/>
      <c r="E12" s="468"/>
      <c r="F12" s="468"/>
      <c r="G12" s="468"/>
      <c r="H12" s="468"/>
      <c r="I12" s="468"/>
      <c r="J12" s="468"/>
      <c r="K12" s="469"/>
      <c r="L12" s="476" t="s">
        <v>131</v>
      </c>
      <c r="M12" s="477"/>
      <c r="N12" s="477"/>
      <c r="O12" s="477"/>
      <c r="P12" s="477"/>
      <c r="Q12" s="478"/>
      <c r="R12" s="479">
        <v>11343</v>
      </c>
      <c r="S12" s="480"/>
      <c r="T12" s="480"/>
      <c r="U12" s="480"/>
      <c r="V12" s="481"/>
      <c r="W12" s="482" t="s">
        <v>1</v>
      </c>
      <c r="X12" s="440"/>
      <c r="Y12" s="440"/>
      <c r="Z12" s="440"/>
      <c r="AA12" s="440"/>
      <c r="AB12" s="483"/>
      <c r="AC12" s="484" t="s">
        <v>132</v>
      </c>
      <c r="AD12" s="485"/>
      <c r="AE12" s="485"/>
      <c r="AF12" s="485"/>
      <c r="AG12" s="486"/>
      <c r="AH12" s="484" t="s">
        <v>133</v>
      </c>
      <c r="AI12" s="485"/>
      <c r="AJ12" s="485"/>
      <c r="AK12" s="485"/>
      <c r="AL12" s="487"/>
      <c r="AM12" s="436" t="s">
        <v>134</v>
      </c>
      <c r="AN12" s="437"/>
      <c r="AO12" s="437"/>
      <c r="AP12" s="437"/>
      <c r="AQ12" s="437"/>
      <c r="AR12" s="437"/>
      <c r="AS12" s="437"/>
      <c r="AT12" s="438"/>
      <c r="AU12" s="439" t="s">
        <v>135</v>
      </c>
      <c r="AV12" s="440"/>
      <c r="AW12" s="440"/>
      <c r="AX12" s="440"/>
      <c r="AY12" s="441" t="s">
        <v>136</v>
      </c>
      <c r="AZ12" s="442"/>
      <c r="BA12" s="442"/>
      <c r="BB12" s="442"/>
      <c r="BC12" s="442"/>
      <c r="BD12" s="442"/>
      <c r="BE12" s="442"/>
      <c r="BF12" s="442"/>
      <c r="BG12" s="442"/>
      <c r="BH12" s="442"/>
      <c r="BI12" s="442"/>
      <c r="BJ12" s="442"/>
      <c r="BK12" s="442"/>
      <c r="BL12" s="442"/>
      <c r="BM12" s="443"/>
      <c r="BN12" s="407">
        <v>0</v>
      </c>
      <c r="BO12" s="408"/>
      <c r="BP12" s="408"/>
      <c r="BQ12" s="408"/>
      <c r="BR12" s="408"/>
      <c r="BS12" s="408"/>
      <c r="BT12" s="408"/>
      <c r="BU12" s="409"/>
      <c r="BV12" s="407">
        <v>0</v>
      </c>
      <c r="BW12" s="408"/>
      <c r="BX12" s="408"/>
      <c r="BY12" s="408"/>
      <c r="BZ12" s="408"/>
      <c r="CA12" s="408"/>
      <c r="CB12" s="408"/>
      <c r="CC12" s="409"/>
      <c r="CD12" s="410" t="s">
        <v>137</v>
      </c>
      <c r="CE12" s="411"/>
      <c r="CF12" s="411"/>
      <c r="CG12" s="411"/>
      <c r="CH12" s="411"/>
      <c r="CI12" s="411"/>
      <c r="CJ12" s="411"/>
      <c r="CK12" s="411"/>
      <c r="CL12" s="411"/>
      <c r="CM12" s="411"/>
      <c r="CN12" s="411"/>
      <c r="CO12" s="411"/>
      <c r="CP12" s="411"/>
      <c r="CQ12" s="411"/>
      <c r="CR12" s="411"/>
      <c r="CS12" s="412"/>
      <c r="CT12" s="447" t="s">
        <v>138</v>
      </c>
      <c r="CU12" s="448"/>
      <c r="CV12" s="448"/>
      <c r="CW12" s="448"/>
      <c r="CX12" s="448"/>
      <c r="CY12" s="448"/>
      <c r="CZ12" s="448"/>
      <c r="DA12" s="449"/>
      <c r="DB12" s="447" t="s">
        <v>139</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140</v>
      </c>
      <c r="N13" s="499"/>
      <c r="O13" s="499"/>
      <c r="P13" s="499"/>
      <c r="Q13" s="500"/>
      <c r="R13" s="491">
        <v>11264</v>
      </c>
      <c r="S13" s="492"/>
      <c r="T13" s="492"/>
      <c r="U13" s="492"/>
      <c r="V13" s="493"/>
      <c r="W13" s="423" t="s">
        <v>141</v>
      </c>
      <c r="X13" s="424"/>
      <c r="Y13" s="424"/>
      <c r="Z13" s="424"/>
      <c r="AA13" s="424"/>
      <c r="AB13" s="414"/>
      <c r="AC13" s="458">
        <v>180</v>
      </c>
      <c r="AD13" s="459"/>
      <c r="AE13" s="459"/>
      <c r="AF13" s="459"/>
      <c r="AG13" s="501"/>
      <c r="AH13" s="458">
        <v>217</v>
      </c>
      <c r="AI13" s="459"/>
      <c r="AJ13" s="459"/>
      <c r="AK13" s="459"/>
      <c r="AL13" s="460"/>
      <c r="AM13" s="436" t="s">
        <v>142</v>
      </c>
      <c r="AN13" s="437"/>
      <c r="AO13" s="437"/>
      <c r="AP13" s="437"/>
      <c r="AQ13" s="437"/>
      <c r="AR13" s="437"/>
      <c r="AS13" s="437"/>
      <c r="AT13" s="438"/>
      <c r="AU13" s="439" t="s">
        <v>143</v>
      </c>
      <c r="AV13" s="440"/>
      <c r="AW13" s="440"/>
      <c r="AX13" s="440"/>
      <c r="AY13" s="441" t="s">
        <v>144</v>
      </c>
      <c r="AZ13" s="442"/>
      <c r="BA13" s="442"/>
      <c r="BB13" s="442"/>
      <c r="BC13" s="442"/>
      <c r="BD13" s="442"/>
      <c r="BE13" s="442"/>
      <c r="BF13" s="442"/>
      <c r="BG13" s="442"/>
      <c r="BH13" s="442"/>
      <c r="BI13" s="442"/>
      <c r="BJ13" s="442"/>
      <c r="BK13" s="442"/>
      <c r="BL13" s="442"/>
      <c r="BM13" s="443"/>
      <c r="BN13" s="407">
        <v>297380</v>
      </c>
      <c r="BO13" s="408"/>
      <c r="BP13" s="408"/>
      <c r="BQ13" s="408"/>
      <c r="BR13" s="408"/>
      <c r="BS13" s="408"/>
      <c r="BT13" s="408"/>
      <c r="BU13" s="409"/>
      <c r="BV13" s="407">
        <v>534555</v>
      </c>
      <c r="BW13" s="408"/>
      <c r="BX13" s="408"/>
      <c r="BY13" s="408"/>
      <c r="BZ13" s="408"/>
      <c r="CA13" s="408"/>
      <c r="CB13" s="408"/>
      <c r="CC13" s="409"/>
      <c r="CD13" s="410" t="s">
        <v>145</v>
      </c>
      <c r="CE13" s="411"/>
      <c r="CF13" s="411"/>
      <c r="CG13" s="411"/>
      <c r="CH13" s="411"/>
      <c r="CI13" s="411"/>
      <c r="CJ13" s="411"/>
      <c r="CK13" s="411"/>
      <c r="CL13" s="411"/>
      <c r="CM13" s="411"/>
      <c r="CN13" s="411"/>
      <c r="CO13" s="411"/>
      <c r="CP13" s="411"/>
      <c r="CQ13" s="411"/>
      <c r="CR13" s="411"/>
      <c r="CS13" s="412"/>
      <c r="CT13" s="404">
        <v>13.4</v>
      </c>
      <c r="CU13" s="405"/>
      <c r="CV13" s="405"/>
      <c r="CW13" s="405"/>
      <c r="CX13" s="405"/>
      <c r="CY13" s="405"/>
      <c r="CZ13" s="405"/>
      <c r="DA13" s="406"/>
      <c r="DB13" s="404">
        <v>14.3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146</v>
      </c>
      <c r="M14" s="489"/>
      <c r="N14" s="489"/>
      <c r="O14" s="489"/>
      <c r="P14" s="489"/>
      <c r="Q14" s="490"/>
      <c r="R14" s="491">
        <v>11658</v>
      </c>
      <c r="S14" s="492"/>
      <c r="T14" s="492"/>
      <c r="U14" s="492"/>
      <c r="V14" s="493"/>
      <c r="W14" s="397"/>
      <c r="X14" s="398"/>
      <c r="Y14" s="398"/>
      <c r="Z14" s="398"/>
      <c r="AA14" s="398"/>
      <c r="AB14" s="387"/>
      <c r="AC14" s="494">
        <v>3.2</v>
      </c>
      <c r="AD14" s="495"/>
      <c r="AE14" s="495"/>
      <c r="AF14" s="495"/>
      <c r="AG14" s="496"/>
      <c r="AH14" s="494">
        <v>3.5</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147</v>
      </c>
      <c r="CE14" s="503"/>
      <c r="CF14" s="503"/>
      <c r="CG14" s="503"/>
      <c r="CH14" s="503"/>
      <c r="CI14" s="503"/>
      <c r="CJ14" s="503"/>
      <c r="CK14" s="503"/>
      <c r="CL14" s="503"/>
      <c r="CM14" s="503"/>
      <c r="CN14" s="503"/>
      <c r="CO14" s="503"/>
      <c r="CP14" s="503"/>
      <c r="CQ14" s="503"/>
      <c r="CR14" s="503"/>
      <c r="CS14" s="504"/>
      <c r="CT14" s="505">
        <v>100.3</v>
      </c>
      <c r="CU14" s="506"/>
      <c r="CV14" s="506"/>
      <c r="CW14" s="506"/>
      <c r="CX14" s="506"/>
      <c r="CY14" s="506"/>
      <c r="CZ14" s="506"/>
      <c r="DA14" s="507"/>
      <c r="DB14" s="505">
        <v>111.9</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148</v>
      </c>
      <c r="N15" s="499"/>
      <c r="O15" s="499"/>
      <c r="P15" s="499"/>
      <c r="Q15" s="500"/>
      <c r="R15" s="491">
        <v>11608</v>
      </c>
      <c r="S15" s="492"/>
      <c r="T15" s="492"/>
      <c r="U15" s="492"/>
      <c r="V15" s="493"/>
      <c r="W15" s="423" t="s">
        <v>149</v>
      </c>
      <c r="X15" s="424"/>
      <c r="Y15" s="424"/>
      <c r="Z15" s="424"/>
      <c r="AA15" s="424"/>
      <c r="AB15" s="414"/>
      <c r="AC15" s="458">
        <v>1755</v>
      </c>
      <c r="AD15" s="459"/>
      <c r="AE15" s="459"/>
      <c r="AF15" s="459"/>
      <c r="AG15" s="501"/>
      <c r="AH15" s="458">
        <v>2040</v>
      </c>
      <c r="AI15" s="459"/>
      <c r="AJ15" s="459"/>
      <c r="AK15" s="459"/>
      <c r="AL15" s="460"/>
      <c r="AM15" s="436"/>
      <c r="AN15" s="437"/>
      <c r="AO15" s="437"/>
      <c r="AP15" s="437"/>
      <c r="AQ15" s="437"/>
      <c r="AR15" s="437"/>
      <c r="AS15" s="437"/>
      <c r="AT15" s="438"/>
      <c r="AU15" s="439"/>
      <c r="AV15" s="440"/>
      <c r="AW15" s="440"/>
      <c r="AX15" s="440"/>
      <c r="AY15" s="367" t="s">
        <v>150</v>
      </c>
      <c r="AZ15" s="368"/>
      <c r="BA15" s="368"/>
      <c r="BB15" s="368"/>
      <c r="BC15" s="368"/>
      <c r="BD15" s="368"/>
      <c r="BE15" s="368"/>
      <c r="BF15" s="368"/>
      <c r="BG15" s="368"/>
      <c r="BH15" s="368"/>
      <c r="BI15" s="368"/>
      <c r="BJ15" s="368"/>
      <c r="BK15" s="368"/>
      <c r="BL15" s="368"/>
      <c r="BM15" s="369"/>
      <c r="BN15" s="370">
        <v>1203980</v>
      </c>
      <c r="BO15" s="371"/>
      <c r="BP15" s="371"/>
      <c r="BQ15" s="371"/>
      <c r="BR15" s="371"/>
      <c r="BS15" s="371"/>
      <c r="BT15" s="371"/>
      <c r="BU15" s="372"/>
      <c r="BV15" s="370">
        <v>1161495</v>
      </c>
      <c r="BW15" s="371"/>
      <c r="BX15" s="371"/>
      <c r="BY15" s="371"/>
      <c r="BZ15" s="371"/>
      <c r="CA15" s="371"/>
      <c r="CB15" s="371"/>
      <c r="CC15" s="372"/>
      <c r="CD15" s="508" t="s">
        <v>151</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152</v>
      </c>
      <c r="M16" s="511"/>
      <c r="N16" s="511"/>
      <c r="O16" s="511"/>
      <c r="P16" s="511"/>
      <c r="Q16" s="512"/>
      <c r="R16" s="513" t="s">
        <v>153</v>
      </c>
      <c r="S16" s="514"/>
      <c r="T16" s="514"/>
      <c r="U16" s="514"/>
      <c r="V16" s="515"/>
      <c r="W16" s="397"/>
      <c r="X16" s="398"/>
      <c r="Y16" s="398"/>
      <c r="Z16" s="398"/>
      <c r="AA16" s="398"/>
      <c r="AB16" s="387"/>
      <c r="AC16" s="494">
        <v>31.3</v>
      </c>
      <c r="AD16" s="495"/>
      <c r="AE16" s="495"/>
      <c r="AF16" s="495"/>
      <c r="AG16" s="496"/>
      <c r="AH16" s="494">
        <v>32.9</v>
      </c>
      <c r="AI16" s="495"/>
      <c r="AJ16" s="495"/>
      <c r="AK16" s="495"/>
      <c r="AL16" s="497"/>
      <c r="AM16" s="436"/>
      <c r="AN16" s="437"/>
      <c r="AO16" s="437"/>
      <c r="AP16" s="437"/>
      <c r="AQ16" s="437"/>
      <c r="AR16" s="437"/>
      <c r="AS16" s="437"/>
      <c r="AT16" s="438"/>
      <c r="AU16" s="439"/>
      <c r="AV16" s="440"/>
      <c r="AW16" s="440"/>
      <c r="AX16" s="440"/>
      <c r="AY16" s="441" t="s">
        <v>154</v>
      </c>
      <c r="AZ16" s="442"/>
      <c r="BA16" s="442"/>
      <c r="BB16" s="442"/>
      <c r="BC16" s="442"/>
      <c r="BD16" s="442"/>
      <c r="BE16" s="442"/>
      <c r="BF16" s="442"/>
      <c r="BG16" s="442"/>
      <c r="BH16" s="442"/>
      <c r="BI16" s="442"/>
      <c r="BJ16" s="442"/>
      <c r="BK16" s="442"/>
      <c r="BL16" s="442"/>
      <c r="BM16" s="443"/>
      <c r="BN16" s="407">
        <v>4045556</v>
      </c>
      <c r="BO16" s="408"/>
      <c r="BP16" s="408"/>
      <c r="BQ16" s="408"/>
      <c r="BR16" s="408"/>
      <c r="BS16" s="408"/>
      <c r="BT16" s="408"/>
      <c r="BU16" s="409"/>
      <c r="BV16" s="407">
        <v>4134111</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155</v>
      </c>
      <c r="N17" s="519"/>
      <c r="O17" s="519"/>
      <c r="P17" s="519"/>
      <c r="Q17" s="520"/>
      <c r="R17" s="513" t="s">
        <v>156</v>
      </c>
      <c r="S17" s="514"/>
      <c r="T17" s="514"/>
      <c r="U17" s="514"/>
      <c r="V17" s="515"/>
      <c r="W17" s="423" t="s">
        <v>157</v>
      </c>
      <c r="X17" s="424"/>
      <c r="Y17" s="424"/>
      <c r="Z17" s="424"/>
      <c r="AA17" s="424"/>
      <c r="AB17" s="414"/>
      <c r="AC17" s="458">
        <v>3672</v>
      </c>
      <c r="AD17" s="459"/>
      <c r="AE17" s="459"/>
      <c r="AF17" s="459"/>
      <c r="AG17" s="501"/>
      <c r="AH17" s="458">
        <v>3946</v>
      </c>
      <c r="AI17" s="459"/>
      <c r="AJ17" s="459"/>
      <c r="AK17" s="459"/>
      <c r="AL17" s="460"/>
      <c r="AM17" s="436"/>
      <c r="AN17" s="437"/>
      <c r="AO17" s="437"/>
      <c r="AP17" s="437"/>
      <c r="AQ17" s="437"/>
      <c r="AR17" s="437"/>
      <c r="AS17" s="437"/>
      <c r="AT17" s="438"/>
      <c r="AU17" s="439"/>
      <c r="AV17" s="440"/>
      <c r="AW17" s="440"/>
      <c r="AX17" s="440"/>
      <c r="AY17" s="441" t="s">
        <v>158</v>
      </c>
      <c r="AZ17" s="442"/>
      <c r="BA17" s="442"/>
      <c r="BB17" s="442"/>
      <c r="BC17" s="442"/>
      <c r="BD17" s="442"/>
      <c r="BE17" s="442"/>
      <c r="BF17" s="442"/>
      <c r="BG17" s="442"/>
      <c r="BH17" s="442"/>
      <c r="BI17" s="442"/>
      <c r="BJ17" s="442"/>
      <c r="BK17" s="442"/>
      <c r="BL17" s="442"/>
      <c r="BM17" s="443"/>
      <c r="BN17" s="407">
        <v>1502776</v>
      </c>
      <c r="BO17" s="408"/>
      <c r="BP17" s="408"/>
      <c r="BQ17" s="408"/>
      <c r="BR17" s="408"/>
      <c r="BS17" s="408"/>
      <c r="BT17" s="408"/>
      <c r="BU17" s="409"/>
      <c r="BV17" s="407">
        <v>1442585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159</v>
      </c>
      <c r="C18" s="450"/>
      <c r="D18" s="450"/>
      <c r="E18" s="530"/>
      <c r="F18" s="530"/>
      <c r="G18" s="530"/>
      <c r="H18" s="530"/>
      <c r="I18" s="530"/>
      <c r="J18" s="530"/>
      <c r="K18" s="530"/>
      <c r="L18" s="531">
        <v>70.599999999999994</v>
      </c>
      <c r="M18" s="531"/>
      <c r="N18" s="531"/>
      <c r="O18" s="531"/>
      <c r="P18" s="531"/>
      <c r="Q18" s="531"/>
      <c r="R18" s="532"/>
      <c r="S18" s="532"/>
      <c r="T18" s="532"/>
      <c r="U18" s="532"/>
      <c r="V18" s="533"/>
      <c r="W18" s="425"/>
      <c r="X18" s="426"/>
      <c r="Y18" s="426"/>
      <c r="Z18" s="426"/>
      <c r="AA18" s="426"/>
      <c r="AB18" s="417"/>
      <c r="AC18" s="534">
        <v>65.5</v>
      </c>
      <c r="AD18" s="535"/>
      <c r="AE18" s="535"/>
      <c r="AF18" s="535"/>
      <c r="AG18" s="536"/>
      <c r="AH18" s="534">
        <v>63.6</v>
      </c>
      <c r="AI18" s="535"/>
      <c r="AJ18" s="535"/>
      <c r="AK18" s="535"/>
      <c r="AL18" s="537"/>
      <c r="AM18" s="436"/>
      <c r="AN18" s="437"/>
      <c r="AO18" s="437"/>
      <c r="AP18" s="437"/>
      <c r="AQ18" s="437"/>
      <c r="AR18" s="437"/>
      <c r="AS18" s="437"/>
      <c r="AT18" s="438"/>
      <c r="AU18" s="439"/>
      <c r="AV18" s="440"/>
      <c r="AW18" s="440"/>
      <c r="AX18" s="440"/>
      <c r="AY18" s="441" t="s">
        <v>160</v>
      </c>
      <c r="AZ18" s="442"/>
      <c r="BA18" s="442"/>
      <c r="BB18" s="442"/>
      <c r="BC18" s="442"/>
      <c r="BD18" s="442"/>
      <c r="BE18" s="442"/>
      <c r="BF18" s="442"/>
      <c r="BG18" s="442"/>
      <c r="BH18" s="442"/>
      <c r="BI18" s="442"/>
      <c r="BJ18" s="442"/>
      <c r="BK18" s="442"/>
      <c r="BL18" s="442"/>
      <c r="BM18" s="443"/>
      <c r="BN18" s="407">
        <v>4125840</v>
      </c>
      <c r="BO18" s="408"/>
      <c r="BP18" s="408"/>
      <c r="BQ18" s="408"/>
      <c r="BR18" s="408"/>
      <c r="BS18" s="408"/>
      <c r="BT18" s="408"/>
      <c r="BU18" s="409"/>
      <c r="BV18" s="407">
        <v>4122240</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161</v>
      </c>
      <c r="C19" s="450"/>
      <c r="D19" s="450"/>
      <c r="E19" s="530"/>
      <c r="F19" s="530"/>
      <c r="G19" s="530"/>
      <c r="H19" s="530"/>
      <c r="I19" s="530"/>
      <c r="J19" s="530"/>
      <c r="K19" s="530"/>
      <c r="L19" s="538">
        <v>165</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162</v>
      </c>
      <c r="AZ19" s="442"/>
      <c r="BA19" s="442"/>
      <c r="BB19" s="442"/>
      <c r="BC19" s="442"/>
      <c r="BD19" s="442"/>
      <c r="BE19" s="442"/>
      <c r="BF19" s="442"/>
      <c r="BG19" s="442"/>
      <c r="BH19" s="442"/>
      <c r="BI19" s="442"/>
      <c r="BJ19" s="442"/>
      <c r="BK19" s="442"/>
      <c r="BL19" s="442"/>
      <c r="BM19" s="443"/>
      <c r="BN19" s="407">
        <v>6162932</v>
      </c>
      <c r="BO19" s="408"/>
      <c r="BP19" s="408"/>
      <c r="BQ19" s="408"/>
      <c r="BR19" s="408"/>
      <c r="BS19" s="408"/>
      <c r="BT19" s="408"/>
      <c r="BU19" s="409"/>
      <c r="BV19" s="407">
        <v>5878789</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163</v>
      </c>
      <c r="C20" s="450"/>
      <c r="D20" s="450"/>
      <c r="E20" s="530"/>
      <c r="F20" s="530"/>
      <c r="G20" s="530"/>
      <c r="H20" s="530"/>
      <c r="I20" s="530"/>
      <c r="J20" s="530"/>
      <c r="K20" s="530"/>
      <c r="L20" s="538">
        <v>5750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164</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165</v>
      </c>
      <c r="C22" s="551"/>
      <c r="D22" s="552"/>
      <c r="E22" s="419" t="s">
        <v>1</v>
      </c>
      <c r="F22" s="424"/>
      <c r="G22" s="424"/>
      <c r="H22" s="424"/>
      <c r="I22" s="424"/>
      <c r="J22" s="424"/>
      <c r="K22" s="414"/>
      <c r="L22" s="419" t="s">
        <v>166</v>
      </c>
      <c r="M22" s="424"/>
      <c r="N22" s="424"/>
      <c r="O22" s="424"/>
      <c r="P22" s="414"/>
      <c r="Q22" s="582" t="s">
        <v>167</v>
      </c>
      <c r="R22" s="583"/>
      <c r="S22" s="583"/>
      <c r="T22" s="583"/>
      <c r="U22" s="583"/>
      <c r="V22" s="584"/>
      <c r="W22" s="550" t="s">
        <v>168</v>
      </c>
      <c r="X22" s="551"/>
      <c r="Y22" s="552"/>
      <c r="Z22" s="419" t="s">
        <v>1</v>
      </c>
      <c r="AA22" s="424"/>
      <c r="AB22" s="424"/>
      <c r="AC22" s="424"/>
      <c r="AD22" s="424"/>
      <c r="AE22" s="424"/>
      <c r="AF22" s="424"/>
      <c r="AG22" s="414"/>
      <c r="AH22" s="588" t="s">
        <v>169</v>
      </c>
      <c r="AI22" s="424"/>
      <c r="AJ22" s="424"/>
      <c r="AK22" s="424"/>
      <c r="AL22" s="414"/>
      <c r="AM22" s="588" t="s">
        <v>170</v>
      </c>
      <c r="AN22" s="589"/>
      <c r="AO22" s="589"/>
      <c r="AP22" s="589"/>
      <c r="AQ22" s="589"/>
      <c r="AR22" s="590"/>
      <c r="AS22" s="582" t="s">
        <v>167</v>
      </c>
      <c r="AT22" s="583"/>
      <c r="AU22" s="583"/>
      <c r="AV22" s="583"/>
      <c r="AW22" s="583"/>
      <c r="AX22" s="594"/>
      <c r="AY22" s="367" t="s">
        <v>171</v>
      </c>
      <c r="AZ22" s="368"/>
      <c r="BA22" s="368"/>
      <c r="BB22" s="368"/>
      <c r="BC22" s="368"/>
      <c r="BD22" s="368"/>
      <c r="BE22" s="368"/>
      <c r="BF22" s="368"/>
      <c r="BG22" s="368"/>
      <c r="BH22" s="368"/>
      <c r="BI22" s="368"/>
      <c r="BJ22" s="368"/>
      <c r="BK22" s="368"/>
      <c r="BL22" s="368"/>
      <c r="BM22" s="369"/>
      <c r="BN22" s="370">
        <v>9259713</v>
      </c>
      <c r="BO22" s="371"/>
      <c r="BP22" s="371"/>
      <c r="BQ22" s="371"/>
      <c r="BR22" s="371"/>
      <c r="BS22" s="371"/>
      <c r="BT22" s="371"/>
      <c r="BU22" s="372"/>
      <c r="BV22" s="370">
        <v>9338401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172</v>
      </c>
      <c r="AZ23" s="442"/>
      <c r="BA23" s="442"/>
      <c r="BB23" s="442"/>
      <c r="BC23" s="442"/>
      <c r="BD23" s="442"/>
      <c r="BE23" s="442"/>
      <c r="BF23" s="442"/>
      <c r="BG23" s="442"/>
      <c r="BH23" s="442"/>
      <c r="BI23" s="442"/>
      <c r="BJ23" s="442"/>
      <c r="BK23" s="442"/>
      <c r="BL23" s="442"/>
      <c r="BM23" s="443"/>
      <c r="BN23" s="407">
        <v>7117056</v>
      </c>
      <c r="BO23" s="408"/>
      <c r="BP23" s="408"/>
      <c r="BQ23" s="408"/>
      <c r="BR23" s="408"/>
      <c r="BS23" s="408"/>
      <c r="BT23" s="408"/>
      <c r="BU23" s="409"/>
      <c r="BV23" s="407">
        <v>7235191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173</v>
      </c>
      <c r="F24" s="437"/>
      <c r="G24" s="437"/>
      <c r="H24" s="437"/>
      <c r="I24" s="437"/>
      <c r="J24" s="437"/>
      <c r="K24" s="438"/>
      <c r="L24" s="458">
        <v>1</v>
      </c>
      <c r="M24" s="459"/>
      <c r="N24" s="459"/>
      <c r="O24" s="459"/>
      <c r="P24" s="501"/>
      <c r="Q24" s="458">
        <v>6850</v>
      </c>
      <c r="R24" s="459"/>
      <c r="S24" s="459"/>
      <c r="T24" s="459"/>
      <c r="U24" s="459"/>
      <c r="V24" s="501"/>
      <c r="W24" s="553"/>
      <c r="X24" s="554"/>
      <c r="Y24" s="555"/>
      <c r="Z24" s="457" t="s">
        <v>174</v>
      </c>
      <c r="AA24" s="437"/>
      <c r="AB24" s="437"/>
      <c r="AC24" s="437"/>
      <c r="AD24" s="437"/>
      <c r="AE24" s="437"/>
      <c r="AF24" s="437"/>
      <c r="AG24" s="438"/>
      <c r="AH24" s="458">
        <v>136</v>
      </c>
      <c r="AI24" s="459"/>
      <c r="AJ24" s="459"/>
      <c r="AK24" s="459"/>
      <c r="AL24" s="501"/>
      <c r="AM24" s="458">
        <v>392088</v>
      </c>
      <c r="AN24" s="459"/>
      <c r="AO24" s="459"/>
      <c r="AP24" s="459"/>
      <c r="AQ24" s="459"/>
      <c r="AR24" s="501"/>
      <c r="AS24" s="458">
        <v>2883</v>
      </c>
      <c r="AT24" s="459"/>
      <c r="AU24" s="459"/>
      <c r="AV24" s="459"/>
      <c r="AW24" s="459"/>
      <c r="AX24" s="460"/>
      <c r="AY24" s="523" t="s">
        <v>175</v>
      </c>
      <c r="AZ24" s="524"/>
      <c r="BA24" s="524"/>
      <c r="BB24" s="524"/>
      <c r="BC24" s="524"/>
      <c r="BD24" s="524"/>
      <c r="BE24" s="524"/>
      <c r="BF24" s="524"/>
      <c r="BG24" s="524"/>
      <c r="BH24" s="524"/>
      <c r="BI24" s="524"/>
      <c r="BJ24" s="524"/>
      <c r="BK24" s="524"/>
      <c r="BL24" s="524"/>
      <c r="BM24" s="525"/>
      <c r="BN24" s="407">
        <v>7054470</v>
      </c>
      <c r="BO24" s="408"/>
      <c r="BP24" s="408"/>
      <c r="BQ24" s="408"/>
      <c r="BR24" s="408"/>
      <c r="BS24" s="408"/>
      <c r="BT24" s="408"/>
      <c r="BU24" s="409"/>
      <c r="BV24" s="407">
        <v>6965556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176</v>
      </c>
      <c r="F25" s="437"/>
      <c r="G25" s="437"/>
      <c r="H25" s="437"/>
      <c r="I25" s="437"/>
      <c r="J25" s="437"/>
      <c r="K25" s="438"/>
      <c r="L25" s="458">
        <v>1</v>
      </c>
      <c r="M25" s="459"/>
      <c r="N25" s="459"/>
      <c r="O25" s="459"/>
      <c r="P25" s="501"/>
      <c r="Q25" s="458">
        <v>5700</v>
      </c>
      <c r="R25" s="459"/>
      <c r="S25" s="459"/>
      <c r="T25" s="459"/>
      <c r="U25" s="459"/>
      <c r="V25" s="501"/>
      <c r="W25" s="553"/>
      <c r="X25" s="554"/>
      <c r="Y25" s="555"/>
      <c r="Z25" s="457" t="s">
        <v>177</v>
      </c>
      <c r="AA25" s="437"/>
      <c r="AB25" s="437"/>
      <c r="AC25" s="437"/>
      <c r="AD25" s="437"/>
      <c r="AE25" s="437"/>
      <c r="AF25" s="437"/>
      <c r="AG25" s="438"/>
      <c r="AH25" s="458" t="s">
        <v>139</v>
      </c>
      <c r="AI25" s="459"/>
      <c r="AJ25" s="459"/>
      <c r="AK25" s="459"/>
      <c r="AL25" s="501"/>
      <c r="AM25" s="458" t="s">
        <v>138</v>
      </c>
      <c r="AN25" s="459"/>
      <c r="AO25" s="459"/>
      <c r="AP25" s="459"/>
      <c r="AQ25" s="459"/>
      <c r="AR25" s="501"/>
      <c r="AS25" s="458" t="s">
        <v>139</v>
      </c>
      <c r="AT25" s="459"/>
      <c r="AU25" s="459"/>
      <c r="AV25" s="459"/>
      <c r="AW25" s="459"/>
      <c r="AX25" s="460"/>
      <c r="AY25" s="367" t="s">
        <v>178</v>
      </c>
      <c r="AZ25" s="368"/>
      <c r="BA25" s="368"/>
      <c r="BB25" s="368"/>
      <c r="BC25" s="368"/>
      <c r="BD25" s="368"/>
      <c r="BE25" s="368"/>
      <c r="BF25" s="368"/>
      <c r="BG25" s="368"/>
      <c r="BH25" s="368"/>
      <c r="BI25" s="368"/>
      <c r="BJ25" s="368"/>
      <c r="BK25" s="368"/>
      <c r="BL25" s="368"/>
      <c r="BM25" s="369"/>
      <c r="BN25" s="370">
        <v>202802</v>
      </c>
      <c r="BO25" s="371"/>
      <c r="BP25" s="371"/>
      <c r="BQ25" s="371"/>
      <c r="BR25" s="371"/>
      <c r="BS25" s="371"/>
      <c r="BT25" s="371"/>
      <c r="BU25" s="372"/>
      <c r="BV25" s="370">
        <v>546845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179</v>
      </c>
      <c r="F26" s="437"/>
      <c r="G26" s="437"/>
      <c r="H26" s="437"/>
      <c r="I26" s="437"/>
      <c r="J26" s="437"/>
      <c r="K26" s="438"/>
      <c r="L26" s="458">
        <v>1</v>
      </c>
      <c r="M26" s="459"/>
      <c r="N26" s="459"/>
      <c r="O26" s="459"/>
      <c r="P26" s="501"/>
      <c r="Q26" s="458">
        <v>5330</v>
      </c>
      <c r="R26" s="459"/>
      <c r="S26" s="459"/>
      <c r="T26" s="459"/>
      <c r="U26" s="459"/>
      <c r="V26" s="501"/>
      <c r="W26" s="553"/>
      <c r="X26" s="554"/>
      <c r="Y26" s="555"/>
      <c r="Z26" s="457" t="s">
        <v>180</v>
      </c>
      <c r="AA26" s="559"/>
      <c r="AB26" s="559"/>
      <c r="AC26" s="559"/>
      <c r="AD26" s="559"/>
      <c r="AE26" s="559"/>
      <c r="AF26" s="559"/>
      <c r="AG26" s="560"/>
      <c r="AH26" s="458">
        <v>2</v>
      </c>
      <c r="AI26" s="459"/>
      <c r="AJ26" s="459"/>
      <c r="AK26" s="459"/>
      <c r="AL26" s="501"/>
      <c r="AM26" s="458" t="s">
        <v>181</v>
      </c>
      <c r="AN26" s="459"/>
      <c r="AO26" s="459"/>
      <c r="AP26" s="459"/>
      <c r="AQ26" s="459"/>
      <c r="AR26" s="501"/>
      <c r="AS26" s="458" t="s">
        <v>182</v>
      </c>
      <c r="AT26" s="459"/>
      <c r="AU26" s="459"/>
      <c r="AV26" s="459"/>
      <c r="AW26" s="459"/>
      <c r="AX26" s="460"/>
      <c r="AY26" s="410" t="s">
        <v>183</v>
      </c>
      <c r="AZ26" s="411"/>
      <c r="BA26" s="411"/>
      <c r="BB26" s="411"/>
      <c r="BC26" s="411"/>
      <c r="BD26" s="411"/>
      <c r="BE26" s="411"/>
      <c r="BF26" s="411"/>
      <c r="BG26" s="411"/>
      <c r="BH26" s="411"/>
      <c r="BI26" s="411"/>
      <c r="BJ26" s="411"/>
      <c r="BK26" s="411"/>
      <c r="BL26" s="411"/>
      <c r="BM26" s="412"/>
      <c r="BN26" s="407" t="s">
        <v>184</v>
      </c>
      <c r="BO26" s="408"/>
      <c r="BP26" s="408"/>
      <c r="BQ26" s="408"/>
      <c r="BR26" s="408"/>
      <c r="BS26" s="408"/>
      <c r="BT26" s="408"/>
      <c r="BU26" s="409"/>
      <c r="BV26" s="407" t="s">
        <v>185</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186</v>
      </c>
      <c r="F27" s="437"/>
      <c r="G27" s="437"/>
      <c r="H27" s="437"/>
      <c r="I27" s="437"/>
      <c r="J27" s="437"/>
      <c r="K27" s="438"/>
      <c r="L27" s="458">
        <v>1</v>
      </c>
      <c r="M27" s="459"/>
      <c r="N27" s="459"/>
      <c r="O27" s="459"/>
      <c r="P27" s="501"/>
      <c r="Q27" s="458">
        <v>2820</v>
      </c>
      <c r="R27" s="459"/>
      <c r="S27" s="459"/>
      <c r="T27" s="459"/>
      <c r="U27" s="459"/>
      <c r="V27" s="501"/>
      <c r="W27" s="553"/>
      <c r="X27" s="554"/>
      <c r="Y27" s="555"/>
      <c r="Z27" s="457" t="s">
        <v>187</v>
      </c>
      <c r="AA27" s="437"/>
      <c r="AB27" s="437"/>
      <c r="AC27" s="437"/>
      <c r="AD27" s="437"/>
      <c r="AE27" s="437"/>
      <c r="AF27" s="437"/>
      <c r="AG27" s="438"/>
      <c r="AH27" s="458" t="s">
        <v>129</v>
      </c>
      <c r="AI27" s="459"/>
      <c r="AJ27" s="459"/>
      <c r="AK27" s="459"/>
      <c r="AL27" s="501"/>
      <c r="AM27" s="458" t="s">
        <v>139</v>
      </c>
      <c r="AN27" s="459"/>
      <c r="AO27" s="459"/>
      <c r="AP27" s="459"/>
      <c r="AQ27" s="459"/>
      <c r="AR27" s="501"/>
      <c r="AS27" s="458" t="s">
        <v>138</v>
      </c>
      <c r="AT27" s="459"/>
      <c r="AU27" s="459"/>
      <c r="AV27" s="459"/>
      <c r="AW27" s="459"/>
      <c r="AX27" s="460"/>
      <c r="AY27" s="502" t="s">
        <v>188</v>
      </c>
      <c r="AZ27" s="503"/>
      <c r="BA27" s="503"/>
      <c r="BB27" s="503"/>
      <c r="BC27" s="503"/>
      <c r="BD27" s="503"/>
      <c r="BE27" s="503"/>
      <c r="BF27" s="503"/>
      <c r="BG27" s="503"/>
      <c r="BH27" s="503"/>
      <c r="BI27" s="503"/>
      <c r="BJ27" s="503"/>
      <c r="BK27" s="503"/>
      <c r="BL27" s="503"/>
      <c r="BM27" s="504"/>
      <c r="BN27" s="526">
        <v>186054</v>
      </c>
      <c r="BO27" s="527"/>
      <c r="BP27" s="527"/>
      <c r="BQ27" s="527"/>
      <c r="BR27" s="527"/>
      <c r="BS27" s="527"/>
      <c r="BT27" s="527"/>
      <c r="BU27" s="528"/>
      <c r="BV27" s="526">
        <v>185860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189</v>
      </c>
      <c r="F28" s="437"/>
      <c r="G28" s="437"/>
      <c r="H28" s="437"/>
      <c r="I28" s="437"/>
      <c r="J28" s="437"/>
      <c r="K28" s="438"/>
      <c r="L28" s="458">
        <v>1</v>
      </c>
      <c r="M28" s="459"/>
      <c r="N28" s="459"/>
      <c r="O28" s="459"/>
      <c r="P28" s="501"/>
      <c r="Q28" s="458">
        <v>2260</v>
      </c>
      <c r="R28" s="459"/>
      <c r="S28" s="459"/>
      <c r="T28" s="459"/>
      <c r="U28" s="459"/>
      <c r="V28" s="501"/>
      <c r="W28" s="553"/>
      <c r="X28" s="554"/>
      <c r="Y28" s="555"/>
      <c r="Z28" s="457" t="s">
        <v>190</v>
      </c>
      <c r="AA28" s="437"/>
      <c r="AB28" s="437"/>
      <c r="AC28" s="437"/>
      <c r="AD28" s="437"/>
      <c r="AE28" s="437"/>
      <c r="AF28" s="437"/>
      <c r="AG28" s="438"/>
      <c r="AH28" s="458" t="s">
        <v>185</v>
      </c>
      <c r="AI28" s="459"/>
      <c r="AJ28" s="459"/>
      <c r="AK28" s="459"/>
      <c r="AL28" s="501"/>
      <c r="AM28" s="458" t="s">
        <v>184</v>
      </c>
      <c r="AN28" s="459"/>
      <c r="AO28" s="459"/>
      <c r="AP28" s="459"/>
      <c r="AQ28" s="459"/>
      <c r="AR28" s="501"/>
      <c r="AS28" s="458" t="s">
        <v>185</v>
      </c>
      <c r="AT28" s="459"/>
      <c r="AU28" s="459"/>
      <c r="AV28" s="459"/>
      <c r="AW28" s="459"/>
      <c r="AX28" s="460"/>
      <c r="AY28" s="561" t="s">
        <v>191</v>
      </c>
      <c r="AZ28" s="562"/>
      <c r="BA28" s="562"/>
      <c r="BB28" s="563"/>
      <c r="BC28" s="367" t="s">
        <v>50</v>
      </c>
      <c r="BD28" s="368"/>
      <c r="BE28" s="368"/>
      <c r="BF28" s="368"/>
      <c r="BG28" s="368"/>
      <c r="BH28" s="368"/>
      <c r="BI28" s="368"/>
      <c r="BJ28" s="368"/>
      <c r="BK28" s="368"/>
      <c r="BL28" s="368"/>
      <c r="BM28" s="369"/>
      <c r="BN28" s="370">
        <v>605158</v>
      </c>
      <c r="BO28" s="371"/>
      <c r="BP28" s="371"/>
      <c r="BQ28" s="371"/>
      <c r="BR28" s="371"/>
      <c r="BS28" s="371"/>
      <c r="BT28" s="371"/>
      <c r="BU28" s="372"/>
      <c r="BV28" s="370">
        <v>304976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192</v>
      </c>
      <c r="F29" s="437"/>
      <c r="G29" s="437"/>
      <c r="H29" s="437"/>
      <c r="I29" s="437"/>
      <c r="J29" s="437"/>
      <c r="K29" s="438"/>
      <c r="L29" s="458">
        <v>13</v>
      </c>
      <c r="M29" s="459"/>
      <c r="N29" s="459"/>
      <c r="O29" s="459"/>
      <c r="P29" s="501"/>
      <c r="Q29" s="458">
        <v>1850</v>
      </c>
      <c r="R29" s="459"/>
      <c r="S29" s="459"/>
      <c r="T29" s="459"/>
      <c r="U29" s="459"/>
      <c r="V29" s="501"/>
      <c r="W29" s="556"/>
      <c r="X29" s="557"/>
      <c r="Y29" s="558"/>
      <c r="Z29" s="457" t="s">
        <v>193</v>
      </c>
      <c r="AA29" s="437"/>
      <c r="AB29" s="437"/>
      <c r="AC29" s="437"/>
      <c r="AD29" s="437"/>
      <c r="AE29" s="437"/>
      <c r="AF29" s="437"/>
      <c r="AG29" s="438"/>
      <c r="AH29" s="458">
        <v>136</v>
      </c>
      <c r="AI29" s="459"/>
      <c r="AJ29" s="459"/>
      <c r="AK29" s="459"/>
      <c r="AL29" s="501"/>
      <c r="AM29" s="458">
        <v>392088</v>
      </c>
      <c r="AN29" s="459"/>
      <c r="AO29" s="459"/>
      <c r="AP29" s="459"/>
      <c r="AQ29" s="459"/>
      <c r="AR29" s="501"/>
      <c r="AS29" s="458">
        <v>2883</v>
      </c>
      <c r="AT29" s="459"/>
      <c r="AU29" s="459"/>
      <c r="AV29" s="459"/>
      <c r="AW29" s="459"/>
      <c r="AX29" s="460"/>
      <c r="AY29" s="564"/>
      <c r="AZ29" s="565"/>
      <c r="BA29" s="565"/>
      <c r="BB29" s="566"/>
      <c r="BC29" s="441" t="s">
        <v>194</v>
      </c>
      <c r="BD29" s="442"/>
      <c r="BE29" s="442"/>
      <c r="BF29" s="442"/>
      <c r="BG29" s="442"/>
      <c r="BH29" s="442"/>
      <c r="BI29" s="442"/>
      <c r="BJ29" s="442"/>
      <c r="BK29" s="442"/>
      <c r="BL29" s="442"/>
      <c r="BM29" s="443"/>
      <c r="BN29" s="407">
        <v>66450</v>
      </c>
      <c r="BO29" s="408"/>
      <c r="BP29" s="408"/>
      <c r="BQ29" s="408"/>
      <c r="BR29" s="408"/>
      <c r="BS29" s="408"/>
      <c r="BT29" s="408"/>
      <c r="BU29" s="409"/>
      <c r="BV29" s="407">
        <v>66437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195</v>
      </c>
      <c r="X30" s="575"/>
      <c r="Y30" s="575"/>
      <c r="Z30" s="575"/>
      <c r="AA30" s="575"/>
      <c r="AB30" s="575"/>
      <c r="AC30" s="575"/>
      <c r="AD30" s="575"/>
      <c r="AE30" s="575"/>
      <c r="AF30" s="575"/>
      <c r="AG30" s="576"/>
      <c r="AH30" s="534">
        <v>96.6</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52</v>
      </c>
      <c r="BD30" s="524"/>
      <c r="BE30" s="524"/>
      <c r="BF30" s="524"/>
      <c r="BG30" s="524"/>
      <c r="BH30" s="524"/>
      <c r="BI30" s="524"/>
      <c r="BJ30" s="524"/>
      <c r="BK30" s="524"/>
      <c r="BL30" s="524"/>
      <c r="BM30" s="525"/>
      <c r="BN30" s="526">
        <v>1201631</v>
      </c>
      <c r="BO30" s="527"/>
      <c r="BP30" s="527"/>
      <c r="BQ30" s="527"/>
      <c r="BR30" s="527"/>
      <c r="BS30" s="527"/>
      <c r="BT30" s="527"/>
      <c r="BU30" s="528"/>
      <c r="BV30" s="526">
        <v>973399</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196</v>
      </c>
      <c r="D32" s="570"/>
      <c r="E32" s="570"/>
      <c r="F32" s="570"/>
      <c r="G32" s="570"/>
      <c r="H32" s="570"/>
      <c r="I32" s="570"/>
      <c r="J32" s="570"/>
      <c r="K32" s="570"/>
      <c r="L32" s="570"/>
      <c r="M32" s="570"/>
      <c r="N32" s="570"/>
      <c r="O32" s="570"/>
      <c r="P32" s="570"/>
      <c r="Q32" s="570"/>
      <c r="R32" s="570"/>
      <c r="S32" s="570"/>
      <c r="U32" s="411" t="s">
        <v>197</v>
      </c>
      <c r="V32" s="411"/>
      <c r="W32" s="411"/>
      <c r="X32" s="411"/>
      <c r="Y32" s="411"/>
      <c r="Z32" s="411"/>
      <c r="AA32" s="411"/>
      <c r="AB32" s="411"/>
      <c r="AC32" s="411"/>
      <c r="AD32" s="411"/>
      <c r="AE32" s="411"/>
      <c r="AF32" s="411"/>
      <c r="AG32" s="411"/>
      <c r="AH32" s="411"/>
      <c r="AI32" s="411"/>
      <c r="AJ32" s="411"/>
      <c r="AK32" s="411"/>
      <c r="AM32" s="411" t="s">
        <v>198</v>
      </c>
      <c r="AN32" s="411"/>
      <c r="AO32" s="411"/>
      <c r="AP32" s="411"/>
      <c r="AQ32" s="411"/>
      <c r="AR32" s="411"/>
      <c r="AS32" s="411"/>
      <c r="AT32" s="411"/>
      <c r="AU32" s="411"/>
      <c r="AV32" s="411"/>
      <c r="AW32" s="411"/>
      <c r="AX32" s="411"/>
      <c r="AY32" s="411"/>
      <c r="AZ32" s="411"/>
      <c r="BA32" s="411"/>
      <c r="BB32" s="411"/>
      <c r="BC32" s="411"/>
      <c r="BE32" s="411" t="s">
        <v>199</v>
      </c>
      <c r="BF32" s="411"/>
      <c r="BG32" s="411"/>
      <c r="BH32" s="411"/>
      <c r="BI32" s="411"/>
      <c r="BJ32" s="411"/>
      <c r="BK32" s="411"/>
      <c r="BL32" s="411"/>
      <c r="BM32" s="411"/>
      <c r="BN32" s="411"/>
      <c r="BO32" s="411"/>
      <c r="BP32" s="411"/>
      <c r="BQ32" s="411"/>
      <c r="BR32" s="411"/>
      <c r="BS32" s="411"/>
      <c r="BT32" s="411"/>
      <c r="BU32" s="411"/>
      <c r="BW32" s="411" t="s">
        <v>200</v>
      </c>
      <c r="BX32" s="411"/>
      <c r="BY32" s="411"/>
      <c r="BZ32" s="411"/>
      <c r="CA32" s="411"/>
      <c r="CB32" s="411"/>
      <c r="CC32" s="411"/>
      <c r="CD32" s="411"/>
      <c r="CE32" s="411"/>
      <c r="CF32" s="411"/>
      <c r="CG32" s="411"/>
      <c r="CH32" s="411"/>
      <c r="CI32" s="411"/>
      <c r="CJ32" s="411"/>
      <c r="CK32" s="411"/>
      <c r="CL32" s="411"/>
      <c r="CM32" s="411"/>
      <c r="CO32" s="411" t="s">
        <v>201</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202</v>
      </c>
      <c r="D33" s="431"/>
      <c r="E33" s="396" t="s">
        <v>203</v>
      </c>
      <c r="F33" s="396"/>
      <c r="G33" s="396"/>
      <c r="H33" s="396"/>
      <c r="I33" s="396"/>
      <c r="J33" s="396"/>
      <c r="K33" s="396"/>
      <c r="L33" s="396"/>
      <c r="M33" s="396"/>
      <c r="N33" s="396"/>
      <c r="O33" s="396"/>
      <c r="P33" s="396"/>
      <c r="Q33" s="396"/>
      <c r="R33" s="396"/>
      <c r="S33" s="396"/>
      <c r="T33" s="206"/>
      <c r="U33" s="431" t="s">
        <v>204</v>
      </c>
      <c r="V33" s="431"/>
      <c r="W33" s="396" t="s">
        <v>205</v>
      </c>
      <c r="X33" s="396"/>
      <c r="Y33" s="396"/>
      <c r="Z33" s="396"/>
      <c r="AA33" s="396"/>
      <c r="AB33" s="396"/>
      <c r="AC33" s="396"/>
      <c r="AD33" s="396"/>
      <c r="AE33" s="396"/>
      <c r="AF33" s="396"/>
      <c r="AG33" s="396"/>
      <c r="AH33" s="396"/>
      <c r="AI33" s="396"/>
      <c r="AJ33" s="396"/>
      <c r="AK33" s="396"/>
      <c r="AL33" s="206"/>
      <c r="AM33" s="431" t="s">
        <v>206</v>
      </c>
      <c r="AN33" s="431"/>
      <c r="AO33" s="396" t="s">
        <v>203</v>
      </c>
      <c r="AP33" s="396"/>
      <c r="AQ33" s="396"/>
      <c r="AR33" s="396"/>
      <c r="AS33" s="396"/>
      <c r="AT33" s="396"/>
      <c r="AU33" s="396"/>
      <c r="AV33" s="396"/>
      <c r="AW33" s="396"/>
      <c r="AX33" s="396"/>
      <c r="AY33" s="396"/>
      <c r="AZ33" s="396"/>
      <c r="BA33" s="396"/>
      <c r="BB33" s="396"/>
      <c r="BC33" s="396"/>
      <c r="BD33" s="207"/>
      <c r="BE33" s="396" t="s">
        <v>207</v>
      </c>
      <c r="BF33" s="396"/>
      <c r="BG33" s="396" t="s">
        <v>208</v>
      </c>
      <c r="BH33" s="396"/>
      <c r="BI33" s="396"/>
      <c r="BJ33" s="396"/>
      <c r="BK33" s="396"/>
      <c r="BL33" s="396"/>
      <c r="BM33" s="396"/>
      <c r="BN33" s="396"/>
      <c r="BO33" s="396"/>
      <c r="BP33" s="396"/>
      <c r="BQ33" s="396"/>
      <c r="BR33" s="396"/>
      <c r="BS33" s="396"/>
      <c r="BT33" s="396"/>
      <c r="BU33" s="396"/>
      <c r="BV33" s="207"/>
      <c r="BW33" s="431" t="s">
        <v>207</v>
      </c>
      <c r="BX33" s="431"/>
      <c r="BY33" s="396" t="s">
        <v>209</v>
      </c>
      <c r="BZ33" s="396"/>
      <c r="CA33" s="396"/>
      <c r="CB33" s="396"/>
      <c r="CC33" s="396"/>
      <c r="CD33" s="396"/>
      <c r="CE33" s="396"/>
      <c r="CF33" s="396"/>
      <c r="CG33" s="396"/>
      <c r="CH33" s="396"/>
      <c r="CI33" s="396"/>
      <c r="CJ33" s="396"/>
      <c r="CK33" s="396"/>
      <c r="CL33" s="396"/>
      <c r="CM33" s="396"/>
      <c r="CN33" s="206"/>
      <c r="CO33" s="431" t="s">
        <v>206</v>
      </c>
      <c r="CP33" s="431"/>
      <c r="CQ33" s="396" t="s">
        <v>210</v>
      </c>
      <c r="CR33" s="396"/>
      <c r="CS33" s="396"/>
      <c r="CT33" s="396"/>
      <c r="CU33" s="396"/>
      <c r="CV33" s="396"/>
      <c r="CW33" s="396"/>
      <c r="CX33" s="396"/>
      <c r="CY33" s="396"/>
      <c r="CZ33" s="396"/>
      <c r="DA33" s="396"/>
      <c r="DB33" s="396"/>
      <c r="DC33" s="396"/>
      <c r="DD33" s="396"/>
      <c r="DE33" s="396"/>
      <c r="DF33" s="206"/>
      <c r="DG33" s="596" t="s">
        <v>211</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4</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7</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f>IF(BG34="","",MAX(C34:D43,U34:V43,AM34:AN43)+1)</f>
        <v>9</v>
      </c>
      <c r="BF34" s="597"/>
      <c r="BG34" s="598" t="str">
        <f>IF('各会計、関係団体の財政状況及び健全化判断比率'!B33="","",'各会計、関係団体の財政状況及び健全化判断比率'!B33)</f>
        <v>臨海部土地造成事業特別会計</v>
      </c>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岩内地方衛生組合</v>
      </c>
      <c r="BZ34" s="598"/>
      <c r="CA34" s="598"/>
      <c r="CB34" s="598"/>
      <c r="CC34" s="598"/>
      <c r="CD34" s="598"/>
      <c r="CE34" s="598"/>
      <c r="CF34" s="598"/>
      <c r="CG34" s="598"/>
      <c r="CH34" s="598"/>
      <c r="CI34" s="598"/>
      <c r="CJ34" s="598"/>
      <c r="CK34" s="598"/>
      <c r="CL34" s="598"/>
      <c r="CM34" s="598"/>
      <c r="CN34" s="181"/>
      <c r="CO34" s="597">
        <f>IF(CQ34="","",MAX(C34:D43,U34:V43,AM34:AN43,BE34:BF43,BW34:BX43)+1)</f>
        <v>13</v>
      </c>
      <c r="CP34" s="597"/>
      <c r="CQ34" s="598" t="str">
        <f>IF('各会計、関係団体の財政状況及び健全化判断比率'!BS7="","",'各会計、関係団体の財政状況及び健全化判断比率'!BS7)</f>
        <v>岩内地方船舶上架公社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公共用地先行取得事業特別会計</v>
      </c>
      <c r="F35" s="598"/>
      <c r="G35" s="598"/>
      <c r="H35" s="598"/>
      <c r="I35" s="598"/>
      <c r="J35" s="598"/>
      <c r="K35" s="598"/>
      <c r="L35" s="598"/>
      <c r="M35" s="598"/>
      <c r="N35" s="598"/>
      <c r="O35" s="598"/>
      <c r="P35" s="598"/>
      <c r="Q35" s="598"/>
      <c r="R35" s="598"/>
      <c r="S35" s="598"/>
      <c r="T35" s="181"/>
      <c r="U35" s="597">
        <f>IF(W35="","",U34+1)</f>
        <v>5</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8</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岩内・寿都消防組合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深層水事業特別会計</v>
      </c>
      <c r="F36" s="598"/>
      <c r="G36" s="598"/>
      <c r="H36" s="598"/>
      <c r="I36" s="598"/>
      <c r="J36" s="598"/>
      <c r="K36" s="598"/>
      <c r="L36" s="598"/>
      <c r="M36" s="598"/>
      <c r="N36" s="598"/>
      <c r="O36" s="598"/>
      <c r="P36" s="598"/>
      <c r="Q36" s="598"/>
      <c r="R36" s="598"/>
      <c r="S36" s="598"/>
      <c r="T36" s="181"/>
      <c r="U36" s="597">
        <f t="shared" ref="U36:U43" si="4">IF(W36="","",U35+1)</f>
        <v>6</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後志教育研修センター</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t="str">
        <f t="shared" si="2"/>
        <v/>
      </c>
      <c r="BX37" s="597"/>
      <c r="BY37" s="598" t="str">
        <f>IF('各会計、関係団体の財政状況及び健全化判断比率'!B71="","",'各会計、関係団体の財政状況及び健全化判断比率'!B71)</f>
        <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t="str">
        <f t="shared" si="2"/>
        <v/>
      </c>
      <c r="BX38" s="597"/>
      <c r="BY38" s="598" t="str">
        <f>IF('各会計、関係団体の財政状況及び健全化判断比率'!B72="","",'各会計、関係団体の財政状況及び健全化判断比率'!B72)</f>
        <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212</v>
      </c>
      <c r="E46" s="600" t="s">
        <v>213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214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215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216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217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218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219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220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B3CiZ5BXddfYQgvCNp9Jaed/tX2mrILJUOwn/m6TodPIq1UzZEurCKVkJeXIYA0oEQb5n6Vcfe0sIchF1t4joA==" saltValue="YhaI1OUpqcgZmvY1/gnLI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221</v>
      </c>
      <c r="DI1" s="603"/>
      <c r="DJ1" s="603"/>
      <c r="DK1" s="603"/>
      <c r="DL1" s="603"/>
      <c r="DM1" s="603"/>
      <c r="DN1" s="604"/>
      <c r="DO1" s="214"/>
      <c r="DP1" s="602" t="s">
        <v>222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223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224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227</v>
      </c>
      <c r="S4" s="606"/>
      <c r="T4" s="606"/>
      <c r="U4" s="606"/>
      <c r="V4" s="606"/>
      <c r="W4" s="606"/>
      <c r="X4" s="606"/>
      <c r="Y4" s="607"/>
      <c r="Z4" s="605" t="s">
        <v>228</v>
      </c>
      <c r="AA4" s="606"/>
      <c r="AB4" s="606"/>
      <c r="AC4" s="607"/>
      <c r="AD4" s="605" t="s">
        <v>229</v>
      </c>
      <c r="AE4" s="606"/>
      <c r="AF4" s="606"/>
      <c r="AG4" s="606"/>
      <c r="AH4" s="606"/>
      <c r="AI4" s="606"/>
      <c r="AJ4" s="606"/>
      <c r="AK4" s="607"/>
      <c r="AL4" s="605" t="s">
        <v>228</v>
      </c>
      <c r="AM4" s="606"/>
      <c r="AN4" s="606"/>
      <c r="AO4" s="607"/>
      <c r="AP4" s="608" t="s">
        <v>230</v>
      </c>
      <c r="AQ4" s="608"/>
      <c r="AR4" s="608"/>
      <c r="AS4" s="608"/>
      <c r="AT4" s="608"/>
      <c r="AU4" s="608"/>
      <c r="AV4" s="608"/>
      <c r="AW4" s="608"/>
      <c r="AX4" s="608"/>
      <c r="AY4" s="608"/>
      <c r="AZ4" s="608"/>
      <c r="BA4" s="608"/>
      <c r="BB4" s="608"/>
      <c r="BC4" s="608"/>
      <c r="BD4" s="608"/>
      <c r="BE4" s="608"/>
      <c r="BF4" s="608"/>
      <c r="BG4" s="608" t="s">
        <v>231</v>
      </c>
      <c r="BH4" s="608"/>
      <c r="BI4" s="608"/>
      <c r="BJ4" s="608"/>
      <c r="BK4" s="608"/>
      <c r="BL4" s="608"/>
      <c r="BM4" s="608"/>
      <c r="BN4" s="608"/>
      <c r="BO4" s="608" t="s">
        <v>228</v>
      </c>
      <c r="BP4" s="608"/>
      <c r="BQ4" s="608"/>
      <c r="BR4" s="608"/>
      <c r="BS4" s="608" t="s">
        <v>232</v>
      </c>
      <c r="BT4" s="608"/>
      <c r="BU4" s="608"/>
      <c r="BV4" s="608"/>
      <c r="BW4" s="608"/>
      <c r="BX4" s="608"/>
      <c r="BY4" s="608"/>
      <c r="BZ4" s="608"/>
      <c r="CA4" s="608"/>
      <c r="CB4" s="608"/>
      <c r="CD4" s="605" t="s">
        <v>233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234</v>
      </c>
      <c r="C5" s="610"/>
      <c r="D5" s="610"/>
      <c r="E5" s="610"/>
      <c r="F5" s="610"/>
      <c r="G5" s="610"/>
      <c r="H5" s="610"/>
      <c r="I5" s="610"/>
      <c r="J5" s="610"/>
      <c r="K5" s="610"/>
      <c r="L5" s="610"/>
      <c r="M5" s="610"/>
      <c r="N5" s="610"/>
      <c r="O5" s="610"/>
      <c r="P5" s="610"/>
      <c r="Q5" s="611"/>
      <c r="R5" s="612">
        <v>1234232</v>
      </c>
      <c r="S5" s="613"/>
      <c r="T5" s="613"/>
      <c r="U5" s="613"/>
      <c r="V5" s="613"/>
      <c r="W5" s="613"/>
      <c r="X5" s="613"/>
      <c r="Y5" s="614"/>
      <c r="Z5" s="615">
        <v>12.9</v>
      </c>
      <c r="AA5" s="615"/>
      <c r="AB5" s="615"/>
      <c r="AC5" s="615"/>
      <c r="AD5" s="616">
        <v>1170032</v>
      </c>
      <c r="AE5" s="616"/>
      <c r="AF5" s="616"/>
      <c r="AG5" s="616"/>
      <c r="AH5" s="616"/>
      <c r="AI5" s="616"/>
      <c r="AJ5" s="616"/>
      <c r="AK5" s="616"/>
      <c r="AL5" s="617">
        <v>26.4</v>
      </c>
      <c r="AM5" s="618"/>
      <c r="AN5" s="618"/>
      <c r="AO5" s="619"/>
      <c r="AP5" s="609" t="s">
        <v>235</v>
      </c>
      <c r="AQ5" s="610"/>
      <c r="AR5" s="610"/>
      <c r="AS5" s="610"/>
      <c r="AT5" s="610"/>
      <c r="AU5" s="610"/>
      <c r="AV5" s="610"/>
      <c r="AW5" s="610"/>
      <c r="AX5" s="610"/>
      <c r="AY5" s="610"/>
      <c r="AZ5" s="610"/>
      <c r="BA5" s="610"/>
      <c r="BB5" s="610"/>
      <c r="BC5" s="610"/>
      <c r="BD5" s="610"/>
      <c r="BE5" s="610"/>
      <c r="BF5" s="611"/>
      <c r="BG5" s="623">
        <v>1164225</v>
      </c>
      <c r="BH5" s="624"/>
      <c r="BI5" s="624"/>
      <c r="BJ5" s="624"/>
      <c r="BK5" s="624"/>
      <c r="BL5" s="624"/>
      <c r="BM5" s="624"/>
      <c r="BN5" s="625"/>
      <c r="BO5" s="626">
        <v>94.3</v>
      </c>
      <c r="BP5" s="626"/>
      <c r="BQ5" s="626"/>
      <c r="BR5" s="626"/>
      <c r="BS5" s="627">
        <v>16564</v>
      </c>
      <c r="BT5" s="627"/>
      <c r="BU5" s="627"/>
      <c r="BV5" s="627"/>
      <c r="BW5" s="627"/>
      <c r="BX5" s="627"/>
      <c r="BY5" s="627"/>
      <c r="BZ5" s="627"/>
      <c r="CA5" s="627"/>
      <c r="CB5" s="631"/>
      <c r="CD5" s="605" t="s">
        <v>230</v>
      </c>
      <c r="CE5" s="606"/>
      <c r="CF5" s="606"/>
      <c r="CG5" s="606"/>
      <c r="CH5" s="606"/>
      <c r="CI5" s="606"/>
      <c r="CJ5" s="606"/>
      <c r="CK5" s="606"/>
      <c r="CL5" s="606"/>
      <c r="CM5" s="606"/>
      <c r="CN5" s="606"/>
      <c r="CO5" s="606"/>
      <c r="CP5" s="606"/>
      <c r="CQ5" s="607"/>
      <c r="CR5" s="605" t="s">
        <v>236</v>
      </c>
      <c r="CS5" s="606"/>
      <c r="CT5" s="606"/>
      <c r="CU5" s="606"/>
      <c r="CV5" s="606"/>
      <c r="CW5" s="606"/>
      <c r="CX5" s="606"/>
      <c r="CY5" s="607"/>
      <c r="CZ5" s="605" t="s">
        <v>228</v>
      </c>
      <c r="DA5" s="606"/>
      <c r="DB5" s="606"/>
      <c r="DC5" s="607"/>
      <c r="DD5" s="605" t="s">
        <v>237</v>
      </c>
      <c r="DE5" s="606"/>
      <c r="DF5" s="606"/>
      <c r="DG5" s="606"/>
      <c r="DH5" s="606"/>
      <c r="DI5" s="606"/>
      <c r="DJ5" s="606"/>
      <c r="DK5" s="606"/>
      <c r="DL5" s="606"/>
      <c r="DM5" s="606"/>
      <c r="DN5" s="606"/>
      <c r="DO5" s="606"/>
      <c r="DP5" s="607"/>
      <c r="DQ5" s="605" t="s">
        <v>238</v>
      </c>
      <c r="DR5" s="606"/>
      <c r="DS5" s="606"/>
      <c r="DT5" s="606"/>
      <c r="DU5" s="606"/>
      <c r="DV5" s="606"/>
      <c r="DW5" s="606"/>
      <c r="DX5" s="606"/>
      <c r="DY5" s="606"/>
      <c r="DZ5" s="606"/>
      <c r="EA5" s="606"/>
      <c r="EB5" s="606"/>
      <c r="EC5" s="607"/>
    </row>
    <row r="6" spans="2:143" ht="11.25" customHeight="1" x14ac:dyDescent="0.15">
      <c r="B6" s="620" t="s">
        <v>239</v>
      </c>
      <c r="C6" s="621"/>
      <c r="D6" s="621"/>
      <c r="E6" s="621"/>
      <c r="F6" s="621"/>
      <c r="G6" s="621"/>
      <c r="H6" s="621"/>
      <c r="I6" s="621"/>
      <c r="J6" s="621"/>
      <c r="K6" s="621"/>
      <c r="L6" s="621"/>
      <c r="M6" s="621"/>
      <c r="N6" s="621"/>
      <c r="O6" s="621"/>
      <c r="P6" s="621"/>
      <c r="Q6" s="622"/>
      <c r="R6" s="623">
        <v>48021</v>
      </c>
      <c r="S6" s="624"/>
      <c r="T6" s="624"/>
      <c r="U6" s="624"/>
      <c r="V6" s="624"/>
      <c r="W6" s="624"/>
      <c r="X6" s="624"/>
      <c r="Y6" s="625"/>
      <c r="Z6" s="626">
        <v>0.5</v>
      </c>
      <c r="AA6" s="626"/>
      <c r="AB6" s="626"/>
      <c r="AC6" s="626"/>
      <c r="AD6" s="627">
        <v>48021</v>
      </c>
      <c r="AE6" s="627"/>
      <c r="AF6" s="627"/>
      <c r="AG6" s="627"/>
      <c r="AH6" s="627"/>
      <c r="AI6" s="627"/>
      <c r="AJ6" s="627"/>
      <c r="AK6" s="627"/>
      <c r="AL6" s="628">
        <v>1.1000000000000001</v>
      </c>
      <c r="AM6" s="629"/>
      <c r="AN6" s="629"/>
      <c r="AO6" s="630"/>
      <c r="AP6" s="620" t="s">
        <v>240</v>
      </c>
      <c r="AQ6" s="621"/>
      <c r="AR6" s="621"/>
      <c r="AS6" s="621"/>
      <c r="AT6" s="621"/>
      <c r="AU6" s="621"/>
      <c r="AV6" s="621"/>
      <c r="AW6" s="621"/>
      <c r="AX6" s="621"/>
      <c r="AY6" s="621"/>
      <c r="AZ6" s="621"/>
      <c r="BA6" s="621"/>
      <c r="BB6" s="621"/>
      <c r="BC6" s="621"/>
      <c r="BD6" s="621"/>
      <c r="BE6" s="621"/>
      <c r="BF6" s="622"/>
      <c r="BG6" s="623">
        <v>1164225</v>
      </c>
      <c r="BH6" s="624"/>
      <c r="BI6" s="624"/>
      <c r="BJ6" s="624"/>
      <c r="BK6" s="624"/>
      <c r="BL6" s="624"/>
      <c r="BM6" s="624"/>
      <c r="BN6" s="625"/>
      <c r="BO6" s="626">
        <v>94.3</v>
      </c>
      <c r="BP6" s="626"/>
      <c r="BQ6" s="626"/>
      <c r="BR6" s="626"/>
      <c r="BS6" s="627">
        <v>16564</v>
      </c>
      <c r="BT6" s="627"/>
      <c r="BU6" s="627"/>
      <c r="BV6" s="627"/>
      <c r="BW6" s="627"/>
      <c r="BX6" s="627"/>
      <c r="BY6" s="627"/>
      <c r="BZ6" s="627"/>
      <c r="CA6" s="627"/>
      <c r="CB6" s="631"/>
      <c r="CD6" s="609" t="s">
        <v>241</v>
      </c>
      <c r="CE6" s="610"/>
      <c r="CF6" s="610"/>
      <c r="CG6" s="610"/>
      <c r="CH6" s="610"/>
      <c r="CI6" s="610"/>
      <c r="CJ6" s="610"/>
      <c r="CK6" s="610"/>
      <c r="CL6" s="610"/>
      <c r="CM6" s="610"/>
      <c r="CN6" s="610"/>
      <c r="CO6" s="610"/>
      <c r="CP6" s="610"/>
      <c r="CQ6" s="611"/>
      <c r="CR6" s="623">
        <v>84515</v>
      </c>
      <c r="CS6" s="624"/>
      <c r="CT6" s="624"/>
      <c r="CU6" s="624"/>
      <c r="CV6" s="624"/>
      <c r="CW6" s="624"/>
      <c r="CX6" s="624"/>
      <c r="CY6" s="625"/>
      <c r="CZ6" s="617">
        <v>0.9</v>
      </c>
      <c r="DA6" s="618"/>
      <c r="DB6" s="618"/>
      <c r="DC6" s="634"/>
      <c r="DD6" s="632">
        <v>1036</v>
      </c>
      <c r="DE6" s="624"/>
      <c r="DF6" s="624"/>
      <c r="DG6" s="624"/>
      <c r="DH6" s="624"/>
      <c r="DI6" s="624"/>
      <c r="DJ6" s="624"/>
      <c r="DK6" s="624"/>
      <c r="DL6" s="624"/>
      <c r="DM6" s="624"/>
      <c r="DN6" s="624"/>
      <c r="DO6" s="624"/>
      <c r="DP6" s="625"/>
      <c r="DQ6" s="632">
        <v>84473</v>
      </c>
      <c r="DR6" s="624"/>
      <c r="DS6" s="624"/>
      <c r="DT6" s="624"/>
      <c r="DU6" s="624"/>
      <c r="DV6" s="624"/>
      <c r="DW6" s="624"/>
      <c r="DX6" s="624"/>
      <c r="DY6" s="624"/>
      <c r="DZ6" s="624"/>
      <c r="EA6" s="624"/>
      <c r="EB6" s="624"/>
      <c r="EC6" s="633"/>
    </row>
    <row r="7" spans="2:143" ht="11.25" customHeight="1" x14ac:dyDescent="0.15">
      <c r="B7" s="620" t="s">
        <v>242</v>
      </c>
      <c r="C7" s="621"/>
      <c r="D7" s="621"/>
      <c r="E7" s="621"/>
      <c r="F7" s="621"/>
      <c r="G7" s="621"/>
      <c r="H7" s="621"/>
      <c r="I7" s="621"/>
      <c r="J7" s="621"/>
      <c r="K7" s="621"/>
      <c r="L7" s="621"/>
      <c r="M7" s="621"/>
      <c r="N7" s="621"/>
      <c r="O7" s="621"/>
      <c r="P7" s="621"/>
      <c r="Q7" s="622"/>
      <c r="R7" s="623">
        <v>490</v>
      </c>
      <c r="S7" s="624"/>
      <c r="T7" s="624"/>
      <c r="U7" s="624"/>
      <c r="V7" s="624"/>
      <c r="W7" s="624"/>
      <c r="X7" s="624"/>
      <c r="Y7" s="625"/>
      <c r="Z7" s="626">
        <v>0</v>
      </c>
      <c r="AA7" s="626"/>
      <c r="AB7" s="626"/>
      <c r="AC7" s="626"/>
      <c r="AD7" s="627">
        <v>490</v>
      </c>
      <c r="AE7" s="627"/>
      <c r="AF7" s="627"/>
      <c r="AG7" s="627"/>
      <c r="AH7" s="627"/>
      <c r="AI7" s="627"/>
      <c r="AJ7" s="627"/>
      <c r="AK7" s="627"/>
      <c r="AL7" s="628">
        <v>0</v>
      </c>
      <c r="AM7" s="629"/>
      <c r="AN7" s="629"/>
      <c r="AO7" s="630"/>
      <c r="AP7" s="620" t="s">
        <v>243</v>
      </c>
      <c r="AQ7" s="621"/>
      <c r="AR7" s="621"/>
      <c r="AS7" s="621"/>
      <c r="AT7" s="621"/>
      <c r="AU7" s="621"/>
      <c r="AV7" s="621"/>
      <c r="AW7" s="621"/>
      <c r="AX7" s="621"/>
      <c r="AY7" s="621"/>
      <c r="AZ7" s="621"/>
      <c r="BA7" s="621"/>
      <c r="BB7" s="621"/>
      <c r="BC7" s="621"/>
      <c r="BD7" s="621"/>
      <c r="BE7" s="621"/>
      <c r="BF7" s="622"/>
      <c r="BG7" s="623">
        <v>600311</v>
      </c>
      <c r="BH7" s="624"/>
      <c r="BI7" s="624"/>
      <c r="BJ7" s="624"/>
      <c r="BK7" s="624"/>
      <c r="BL7" s="624"/>
      <c r="BM7" s="624"/>
      <c r="BN7" s="625"/>
      <c r="BO7" s="626">
        <v>48.6</v>
      </c>
      <c r="BP7" s="626"/>
      <c r="BQ7" s="626"/>
      <c r="BR7" s="626"/>
      <c r="BS7" s="627">
        <v>16564</v>
      </c>
      <c r="BT7" s="627"/>
      <c r="BU7" s="627"/>
      <c r="BV7" s="627"/>
      <c r="BW7" s="627"/>
      <c r="BX7" s="627"/>
      <c r="BY7" s="627"/>
      <c r="BZ7" s="627"/>
      <c r="CA7" s="627"/>
      <c r="CB7" s="631"/>
      <c r="CD7" s="620" t="s">
        <v>244</v>
      </c>
      <c r="CE7" s="621"/>
      <c r="CF7" s="621"/>
      <c r="CG7" s="621"/>
      <c r="CH7" s="621"/>
      <c r="CI7" s="621"/>
      <c r="CJ7" s="621"/>
      <c r="CK7" s="621"/>
      <c r="CL7" s="621"/>
      <c r="CM7" s="621"/>
      <c r="CN7" s="621"/>
      <c r="CO7" s="621"/>
      <c r="CP7" s="621"/>
      <c r="CQ7" s="622"/>
      <c r="CR7" s="623">
        <v>1407903</v>
      </c>
      <c r="CS7" s="624"/>
      <c r="CT7" s="624"/>
      <c r="CU7" s="624"/>
      <c r="CV7" s="624"/>
      <c r="CW7" s="624"/>
      <c r="CX7" s="624"/>
      <c r="CY7" s="625"/>
      <c r="CZ7" s="626">
        <v>15.7</v>
      </c>
      <c r="DA7" s="626"/>
      <c r="DB7" s="626"/>
      <c r="DC7" s="626"/>
      <c r="DD7" s="632">
        <v>8942</v>
      </c>
      <c r="DE7" s="624"/>
      <c r="DF7" s="624"/>
      <c r="DG7" s="624"/>
      <c r="DH7" s="624"/>
      <c r="DI7" s="624"/>
      <c r="DJ7" s="624"/>
      <c r="DK7" s="624"/>
      <c r="DL7" s="624"/>
      <c r="DM7" s="624"/>
      <c r="DN7" s="624"/>
      <c r="DO7" s="624"/>
      <c r="DP7" s="625"/>
      <c r="DQ7" s="632">
        <v>1079841</v>
      </c>
      <c r="DR7" s="624"/>
      <c r="DS7" s="624"/>
      <c r="DT7" s="624"/>
      <c r="DU7" s="624"/>
      <c r="DV7" s="624"/>
      <c r="DW7" s="624"/>
      <c r="DX7" s="624"/>
      <c r="DY7" s="624"/>
      <c r="DZ7" s="624"/>
      <c r="EA7" s="624"/>
      <c r="EB7" s="624"/>
      <c r="EC7" s="633"/>
    </row>
    <row r="8" spans="2:143" ht="11.25" customHeight="1" x14ac:dyDescent="0.15">
      <c r="B8" s="620" t="s">
        <v>245</v>
      </c>
      <c r="C8" s="621"/>
      <c r="D8" s="621"/>
      <c r="E8" s="621"/>
      <c r="F8" s="621"/>
      <c r="G8" s="621"/>
      <c r="H8" s="621"/>
      <c r="I8" s="621"/>
      <c r="J8" s="621"/>
      <c r="K8" s="621"/>
      <c r="L8" s="621"/>
      <c r="M8" s="621"/>
      <c r="N8" s="621"/>
      <c r="O8" s="621"/>
      <c r="P8" s="621"/>
      <c r="Q8" s="622"/>
      <c r="R8" s="623">
        <v>3595</v>
      </c>
      <c r="S8" s="624"/>
      <c r="T8" s="624"/>
      <c r="U8" s="624"/>
      <c r="V8" s="624"/>
      <c r="W8" s="624"/>
      <c r="X8" s="624"/>
      <c r="Y8" s="625"/>
      <c r="Z8" s="626">
        <v>0</v>
      </c>
      <c r="AA8" s="626"/>
      <c r="AB8" s="626"/>
      <c r="AC8" s="626"/>
      <c r="AD8" s="627">
        <v>3595</v>
      </c>
      <c r="AE8" s="627"/>
      <c r="AF8" s="627"/>
      <c r="AG8" s="627"/>
      <c r="AH8" s="627"/>
      <c r="AI8" s="627"/>
      <c r="AJ8" s="627"/>
      <c r="AK8" s="627"/>
      <c r="AL8" s="628">
        <v>0.1</v>
      </c>
      <c r="AM8" s="629"/>
      <c r="AN8" s="629"/>
      <c r="AO8" s="630"/>
      <c r="AP8" s="620" t="s">
        <v>246</v>
      </c>
      <c r="AQ8" s="621"/>
      <c r="AR8" s="621"/>
      <c r="AS8" s="621"/>
      <c r="AT8" s="621"/>
      <c r="AU8" s="621"/>
      <c r="AV8" s="621"/>
      <c r="AW8" s="621"/>
      <c r="AX8" s="621"/>
      <c r="AY8" s="621"/>
      <c r="AZ8" s="621"/>
      <c r="BA8" s="621"/>
      <c r="BB8" s="621"/>
      <c r="BC8" s="621"/>
      <c r="BD8" s="621"/>
      <c r="BE8" s="621"/>
      <c r="BF8" s="622"/>
      <c r="BG8" s="623">
        <v>19260</v>
      </c>
      <c r="BH8" s="624"/>
      <c r="BI8" s="624"/>
      <c r="BJ8" s="624"/>
      <c r="BK8" s="624"/>
      <c r="BL8" s="624"/>
      <c r="BM8" s="624"/>
      <c r="BN8" s="625"/>
      <c r="BO8" s="626">
        <v>1.6</v>
      </c>
      <c r="BP8" s="626"/>
      <c r="BQ8" s="626"/>
      <c r="BR8" s="626"/>
      <c r="BS8" s="627" t="s">
        <v>185</v>
      </c>
      <c r="BT8" s="627"/>
      <c r="BU8" s="627"/>
      <c r="BV8" s="627"/>
      <c r="BW8" s="627"/>
      <c r="BX8" s="627"/>
      <c r="BY8" s="627"/>
      <c r="BZ8" s="627"/>
      <c r="CA8" s="627"/>
      <c r="CB8" s="631"/>
      <c r="CD8" s="620" t="s">
        <v>247</v>
      </c>
      <c r="CE8" s="621"/>
      <c r="CF8" s="621"/>
      <c r="CG8" s="621"/>
      <c r="CH8" s="621"/>
      <c r="CI8" s="621"/>
      <c r="CJ8" s="621"/>
      <c r="CK8" s="621"/>
      <c r="CL8" s="621"/>
      <c r="CM8" s="621"/>
      <c r="CN8" s="621"/>
      <c r="CO8" s="621"/>
      <c r="CP8" s="621"/>
      <c r="CQ8" s="622"/>
      <c r="CR8" s="623">
        <v>2601130</v>
      </c>
      <c r="CS8" s="624"/>
      <c r="CT8" s="624"/>
      <c r="CU8" s="624"/>
      <c r="CV8" s="624"/>
      <c r="CW8" s="624"/>
      <c r="CX8" s="624"/>
      <c r="CY8" s="625"/>
      <c r="CZ8" s="626">
        <v>29</v>
      </c>
      <c r="DA8" s="626"/>
      <c r="DB8" s="626"/>
      <c r="DC8" s="626"/>
      <c r="DD8" s="632">
        <v>496244</v>
      </c>
      <c r="DE8" s="624"/>
      <c r="DF8" s="624"/>
      <c r="DG8" s="624"/>
      <c r="DH8" s="624"/>
      <c r="DI8" s="624"/>
      <c r="DJ8" s="624"/>
      <c r="DK8" s="624"/>
      <c r="DL8" s="624"/>
      <c r="DM8" s="624"/>
      <c r="DN8" s="624"/>
      <c r="DO8" s="624"/>
      <c r="DP8" s="625"/>
      <c r="DQ8" s="632">
        <v>1113380</v>
      </c>
      <c r="DR8" s="624"/>
      <c r="DS8" s="624"/>
      <c r="DT8" s="624"/>
      <c r="DU8" s="624"/>
      <c r="DV8" s="624"/>
      <c r="DW8" s="624"/>
      <c r="DX8" s="624"/>
      <c r="DY8" s="624"/>
      <c r="DZ8" s="624"/>
      <c r="EA8" s="624"/>
      <c r="EB8" s="624"/>
      <c r="EC8" s="633"/>
    </row>
    <row r="9" spans="2:143" ht="11.25" customHeight="1" x14ac:dyDescent="0.15">
      <c r="B9" s="620" t="s">
        <v>248</v>
      </c>
      <c r="C9" s="621"/>
      <c r="D9" s="621"/>
      <c r="E9" s="621"/>
      <c r="F9" s="621"/>
      <c r="G9" s="621"/>
      <c r="H9" s="621"/>
      <c r="I9" s="621"/>
      <c r="J9" s="621"/>
      <c r="K9" s="621"/>
      <c r="L9" s="621"/>
      <c r="M9" s="621"/>
      <c r="N9" s="621"/>
      <c r="O9" s="621"/>
      <c r="P9" s="621"/>
      <c r="Q9" s="622"/>
      <c r="R9" s="623">
        <v>2903</v>
      </c>
      <c r="S9" s="624"/>
      <c r="T9" s="624"/>
      <c r="U9" s="624"/>
      <c r="V9" s="624"/>
      <c r="W9" s="624"/>
      <c r="X9" s="624"/>
      <c r="Y9" s="625"/>
      <c r="Z9" s="626">
        <v>0</v>
      </c>
      <c r="AA9" s="626"/>
      <c r="AB9" s="626"/>
      <c r="AC9" s="626"/>
      <c r="AD9" s="627">
        <v>2903</v>
      </c>
      <c r="AE9" s="627"/>
      <c r="AF9" s="627"/>
      <c r="AG9" s="627"/>
      <c r="AH9" s="627"/>
      <c r="AI9" s="627"/>
      <c r="AJ9" s="627"/>
      <c r="AK9" s="627"/>
      <c r="AL9" s="628">
        <v>0.1</v>
      </c>
      <c r="AM9" s="629"/>
      <c r="AN9" s="629"/>
      <c r="AO9" s="630"/>
      <c r="AP9" s="620" t="s">
        <v>249</v>
      </c>
      <c r="AQ9" s="621"/>
      <c r="AR9" s="621"/>
      <c r="AS9" s="621"/>
      <c r="AT9" s="621"/>
      <c r="AU9" s="621"/>
      <c r="AV9" s="621"/>
      <c r="AW9" s="621"/>
      <c r="AX9" s="621"/>
      <c r="AY9" s="621"/>
      <c r="AZ9" s="621"/>
      <c r="BA9" s="621"/>
      <c r="BB9" s="621"/>
      <c r="BC9" s="621"/>
      <c r="BD9" s="621"/>
      <c r="BE9" s="621"/>
      <c r="BF9" s="622"/>
      <c r="BG9" s="623">
        <v>504073</v>
      </c>
      <c r="BH9" s="624"/>
      <c r="BI9" s="624"/>
      <c r="BJ9" s="624"/>
      <c r="BK9" s="624"/>
      <c r="BL9" s="624"/>
      <c r="BM9" s="624"/>
      <c r="BN9" s="625"/>
      <c r="BO9" s="626">
        <v>40.799999999999997</v>
      </c>
      <c r="BP9" s="626"/>
      <c r="BQ9" s="626"/>
      <c r="BR9" s="626"/>
      <c r="BS9" s="627" t="s">
        <v>185</v>
      </c>
      <c r="BT9" s="627"/>
      <c r="BU9" s="627"/>
      <c r="BV9" s="627"/>
      <c r="BW9" s="627"/>
      <c r="BX9" s="627"/>
      <c r="BY9" s="627"/>
      <c r="BZ9" s="627"/>
      <c r="CA9" s="627"/>
      <c r="CB9" s="631"/>
      <c r="CD9" s="620" t="s">
        <v>250</v>
      </c>
      <c r="CE9" s="621"/>
      <c r="CF9" s="621"/>
      <c r="CG9" s="621"/>
      <c r="CH9" s="621"/>
      <c r="CI9" s="621"/>
      <c r="CJ9" s="621"/>
      <c r="CK9" s="621"/>
      <c r="CL9" s="621"/>
      <c r="CM9" s="621"/>
      <c r="CN9" s="621"/>
      <c r="CO9" s="621"/>
      <c r="CP9" s="621"/>
      <c r="CQ9" s="622"/>
      <c r="CR9" s="623">
        <v>718446</v>
      </c>
      <c r="CS9" s="624"/>
      <c r="CT9" s="624"/>
      <c r="CU9" s="624"/>
      <c r="CV9" s="624"/>
      <c r="CW9" s="624"/>
      <c r="CX9" s="624"/>
      <c r="CY9" s="625"/>
      <c r="CZ9" s="626">
        <v>8</v>
      </c>
      <c r="DA9" s="626"/>
      <c r="DB9" s="626"/>
      <c r="DC9" s="626"/>
      <c r="DD9" s="632">
        <v>18726</v>
      </c>
      <c r="DE9" s="624"/>
      <c r="DF9" s="624"/>
      <c r="DG9" s="624"/>
      <c r="DH9" s="624"/>
      <c r="DI9" s="624"/>
      <c r="DJ9" s="624"/>
      <c r="DK9" s="624"/>
      <c r="DL9" s="624"/>
      <c r="DM9" s="624"/>
      <c r="DN9" s="624"/>
      <c r="DO9" s="624"/>
      <c r="DP9" s="625"/>
      <c r="DQ9" s="632">
        <v>524481</v>
      </c>
      <c r="DR9" s="624"/>
      <c r="DS9" s="624"/>
      <c r="DT9" s="624"/>
      <c r="DU9" s="624"/>
      <c r="DV9" s="624"/>
      <c r="DW9" s="624"/>
      <c r="DX9" s="624"/>
      <c r="DY9" s="624"/>
      <c r="DZ9" s="624"/>
      <c r="EA9" s="624"/>
      <c r="EB9" s="624"/>
      <c r="EC9" s="633"/>
    </row>
    <row r="10" spans="2:143" ht="11.25" customHeight="1" x14ac:dyDescent="0.15">
      <c r="B10" s="620" t="s">
        <v>251</v>
      </c>
      <c r="C10" s="621"/>
      <c r="D10" s="621"/>
      <c r="E10" s="621"/>
      <c r="F10" s="621"/>
      <c r="G10" s="621"/>
      <c r="H10" s="621"/>
      <c r="I10" s="621"/>
      <c r="J10" s="621"/>
      <c r="K10" s="621"/>
      <c r="L10" s="621"/>
      <c r="M10" s="621"/>
      <c r="N10" s="621"/>
      <c r="O10" s="621"/>
      <c r="P10" s="621"/>
      <c r="Q10" s="622"/>
      <c r="R10" s="623" t="s">
        <v>252</v>
      </c>
      <c r="S10" s="624"/>
      <c r="T10" s="624"/>
      <c r="U10" s="624"/>
      <c r="V10" s="624"/>
      <c r="W10" s="624"/>
      <c r="X10" s="624"/>
      <c r="Y10" s="625"/>
      <c r="Z10" s="626" t="s">
        <v>185</v>
      </c>
      <c r="AA10" s="626"/>
      <c r="AB10" s="626"/>
      <c r="AC10" s="626"/>
      <c r="AD10" s="627" t="s">
        <v>252</v>
      </c>
      <c r="AE10" s="627"/>
      <c r="AF10" s="627"/>
      <c r="AG10" s="627"/>
      <c r="AH10" s="627"/>
      <c r="AI10" s="627"/>
      <c r="AJ10" s="627"/>
      <c r="AK10" s="627"/>
      <c r="AL10" s="628" t="s">
        <v>252</v>
      </c>
      <c r="AM10" s="629"/>
      <c r="AN10" s="629"/>
      <c r="AO10" s="630"/>
      <c r="AP10" s="620" t="s">
        <v>253</v>
      </c>
      <c r="AQ10" s="621"/>
      <c r="AR10" s="621"/>
      <c r="AS10" s="621"/>
      <c r="AT10" s="621"/>
      <c r="AU10" s="621"/>
      <c r="AV10" s="621"/>
      <c r="AW10" s="621"/>
      <c r="AX10" s="621"/>
      <c r="AY10" s="621"/>
      <c r="AZ10" s="621"/>
      <c r="BA10" s="621"/>
      <c r="BB10" s="621"/>
      <c r="BC10" s="621"/>
      <c r="BD10" s="621"/>
      <c r="BE10" s="621"/>
      <c r="BF10" s="622"/>
      <c r="BG10" s="623">
        <v>43546</v>
      </c>
      <c r="BH10" s="624"/>
      <c r="BI10" s="624"/>
      <c r="BJ10" s="624"/>
      <c r="BK10" s="624"/>
      <c r="BL10" s="624"/>
      <c r="BM10" s="624"/>
      <c r="BN10" s="625"/>
      <c r="BO10" s="626">
        <v>3.5</v>
      </c>
      <c r="BP10" s="626"/>
      <c r="BQ10" s="626"/>
      <c r="BR10" s="626"/>
      <c r="BS10" s="627">
        <v>7019</v>
      </c>
      <c r="BT10" s="627"/>
      <c r="BU10" s="627"/>
      <c r="BV10" s="627"/>
      <c r="BW10" s="627"/>
      <c r="BX10" s="627"/>
      <c r="BY10" s="627"/>
      <c r="BZ10" s="627"/>
      <c r="CA10" s="627"/>
      <c r="CB10" s="631"/>
      <c r="CD10" s="620" t="s">
        <v>254</v>
      </c>
      <c r="CE10" s="621"/>
      <c r="CF10" s="621"/>
      <c r="CG10" s="621"/>
      <c r="CH10" s="621"/>
      <c r="CI10" s="621"/>
      <c r="CJ10" s="621"/>
      <c r="CK10" s="621"/>
      <c r="CL10" s="621"/>
      <c r="CM10" s="621"/>
      <c r="CN10" s="621"/>
      <c r="CO10" s="621"/>
      <c r="CP10" s="621"/>
      <c r="CQ10" s="622"/>
      <c r="CR10" s="623">
        <v>16870</v>
      </c>
      <c r="CS10" s="624"/>
      <c r="CT10" s="624"/>
      <c r="CU10" s="624"/>
      <c r="CV10" s="624"/>
      <c r="CW10" s="624"/>
      <c r="CX10" s="624"/>
      <c r="CY10" s="625"/>
      <c r="CZ10" s="626">
        <v>0.2</v>
      </c>
      <c r="DA10" s="626"/>
      <c r="DB10" s="626"/>
      <c r="DC10" s="626"/>
      <c r="DD10" s="632" t="s">
        <v>252</v>
      </c>
      <c r="DE10" s="624"/>
      <c r="DF10" s="624"/>
      <c r="DG10" s="624"/>
      <c r="DH10" s="624"/>
      <c r="DI10" s="624"/>
      <c r="DJ10" s="624"/>
      <c r="DK10" s="624"/>
      <c r="DL10" s="624"/>
      <c r="DM10" s="624"/>
      <c r="DN10" s="624"/>
      <c r="DO10" s="624"/>
      <c r="DP10" s="625"/>
      <c r="DQ10" s="632">
        <v>15728</v>
      </c>
      <c r="DR10" s="624"/>
      <c r="DS10" s="624"/>
      <c r="DT10" s="624"/>
      <c r="DU10" s="624"/>
      <c r="DV10" s="624"/>
      <c r="DW10" s="624"/>
      <c r="DX10" s="624"/>
      <c r="DY10" s="624"/>
      <c r="DZ10" s="624"/>
      <c r="EA10" s="624"/>
      <c r="EB10" s="624"/>
      <c r="EC10" s="633"/>
    </row>
    <row r="11" spans="2:143" ht="11.25" customHeight="1" x14ac:dyDescent="0.15">
      <c r="B11" s="620" t="s">
        <v>255</v>
      </c>
      <c r="C11" s="621"/>
      <c r="D11" s="621"/>
      <c r="E11" s="621"/>
      <c r="F11" s="621"/>
      <c r="G11" s="621"/>
      <c r="H11" s="621"/>
      <c r="I11" s="621"/>
      <c r="J11" s="621"/>
      <c r="K11" s="621"/>
      <c r="L11" s="621"/>
      <c r="M11" s="621"/>
      <c r="N11" s="621"/>
      <c r="O11" s="621"/>
      <c r="P11" s="621"/>
      <c r="Q11" s="622"/>
      <c r="R11" s="623">
        <v>316147</v>
      </c>
      <c r="S11" s="624"/>
      <c r="T11" s="624"/>
      <c r="U11" s="624"/>
      <c r="V11" s="624"/>
      <c r="W11" s="624"/>
      <c r="X11" s="624"/>
      <c r="Y11" s="625"/>
      <c r="Z11" s="628">
        <v>3.3</v>
      </c>
      <c r="AA11" s="629"/>
      <c r="AB11" s="629"/>
      <c r="AC11" s="635"/>
      <c r="AD11" s="632">
        <v>316147</v>
      </c>
      <c r="AE11" s="624"/>
      <c r="AF11" s="624"/>
      <c r="AG11" s="624"/>
      <c r="AH11" s="624"/>
      <c r="AI11" s="624"/>
      <c r="AJ11" s="624"/>
      <c r="AK11" s="625"/>
      <c r="AL11" s="628">
        <v>7.1</v>
      </c>
      <c r="AM11" s="629"/>
      <c r="AN11" s="629"/>
      <c r="AO11" s="630"/>
      <c r="AP11" s="620" t="s">
        <v>256</v>
      </c>
      <c r="AQ11" s="621"/>
      <c r="AR11" s="621"/>
      <c r="AS11" s="621"/>
      <c r="AT11" s="621"/>
      <c r="AU11" s="621"/>
      <c r="AV11" s="621"/>
      <c r="AW11" s="621"/>
      <c r="AX11" s="621"/>
      <c r="AY11" s="621"/>
      <c r="AZ11" s="621"/>
      <c r="BA11" s="621"/>
      <c r="BB11" s="621"/>
      <c r="BC11" s="621"/>
      <c r="BD11" s="621"/>
      <c r="BE11" s="621"/>
      <c r="BF11" s="622"/>
      <c r="BG11" s="623">
        <v>33432</v>
      </c>
      <c r="BH11" s="624"/>
      <c r="BI11" s="624"/>
      <c r="BJ11" s="624"/>
      <c r="BK11" s="624"/>
      <c r="BL11" s="624"/>
      <c r="BM11" s="624"/>
      <c r="BN11" s="625"/>
      <c r="BO11" s="626">
        <v>2.7</v>
      </c>
      <c r="BP11" s="626"/>
      <c r="BQ11" s="626"/>
      <c r="BR11" s="626"/>
      <c r="BS11" s="627">
        <v>9545</v>
      </c>
      <c r="BT11" s="627"/>
      <c r="BU11" s="627"/>
      <c r="BV11" s="627"/>
      <c r="BW11" s="627"/>
      <c r="BX11" s="627"/>
      <c r="BY11" s="627"/>
      <c r="BZ11" s="627"/>
      <c r="CA11" s="627"/>
      <c r="CB11" s="631"/>
      <c r="CD11" s="620" t="s">
        <v>257</v>
      </c>
      <c r="CE11" s="621"/>
      <c r="CF11" s="621"/>
      <c r="CG11" s="621"/>
      <c r="CH11" s="621"/>
      <c r="CI11" s="621"/>
      <c r="CJ11" s="621"/>
      <c r="CK11" s="621"/>
      <c r="CL11" s="621"/>
      <c r="CM11" s="621"/>
      <c r="CN11" s="621"/>
      <c r="CO11" s="621"/>
      <c r="CP11" s="621"/>
      <c r="CQ11" s="622"/>
      <c r="CR11" s="623">
        <v>114212</v>
      </c>
      <c r="CS11" s="624"/>
      <c r="CT11" s="624"/>
      <c r="CU11" s="624"/>
      <c r="CV11" s="624"/>
      <c r="CW11" s="624"/>
      <c r="CX11" s="624"/>
      <c r="CY11" s="625"/>
      <c r="CZ11" s="626">
        <v>1.3</v>
      </c>
      <c r="DA11" s="626"/>
      <c r="DB11" s="626"/>
      <c r="DC11" s="626"/>
      <c r="DD11" s="632">
        <v>1232</v>
      </c>
      <c r="DE11" s="624"/>
      <c r="DF11" s="624"/>
      <c r="DG11" s="624"/>
      <c r="DH11" s="624"/>
      <c r="DI11" s="624"/>
      <c r="DJ11" s="624"/>
      <c r="DK11" s="624"/>
      <c r="DL11" s="624"/>
      <c r="DM11" s="624"/>
      <c r="DN11" s="624"/>
      <c r="DO11" s="624"/>
      <c r="DP11" s="625"/>
      <c r="DQ11" s="632">
        <v>73979</v>
      </c>
      <c r="DR11" s="624"/>
      <c r="DS11" s="624"/>
      <c r="DT11" s="624"/>
      <c r="DU11" s="624"/>
      <c r="DV11" s="624"/>
      <c r="DW11" s="624"/>
      <c r="DX11" s="624"/>
      <c r="DY11" s="624"/>
      <c r="DZ11" s="624"/>
      <c r="EA11" s="624"/>
      <c r="EB11" s="624"/>
      <c r="EC11" s="633"/>
    </row>
    <row r="12" spans="2:143" ht="11.25" customHeight="1" x14ac:dyDescent="0.15">
      <c r="B12" s="620" t="s">
        <v>258</v>
      </c>
      <c r="C12" s="621"/>
      <c r="D12" s="621"/>
      <c r="E12" s="621"/>
      <c r="F12" s="621"/>
      <c r="G12" s="621"/>
      <c r="H12" s="621"/>
      <c r="I12" s="621"/>
      <c r="J12" s="621"/>
      <c r="K12" s="621"/>
      <c r="L12" s="621"/>
      <c r="M12" s="621"/>
      <c r="N12" s="621"/>
      <c r="O12" s="621"/>
      <c r="P12" s="621"/>
      <c r="Q12" s="622"/>
      <c r="R12" s="623" t="s">
        <v>185</v>
      </c>
      <c r="S12" s="624"/>
      <c r="T12" s="624"/>
      <c r="U12" s="624"/>
      <c r="V12" s="624"/>
      <c r="W12" s="624"/>
      <c r="X12" s="624"/>
      <c r="Y12" s="625"/>
      <c r="Z12" s="626" t="s">
        <v>252</v>
      </c>
      <c r="AA12" s="626"/>
      <c r="AB12" s="626"/>
      <c r="AC12" s="626"/>
      <c r="AD12" s="627" t="s">
        <v>185</v>
      </c>
      <c r="AE12" s="627"/>
      <c r="AF12" s="627"/>
      <c r="AG12" s="627"/>
      <c r="AH12" s="627"/>
      <c r="AI12" s="627"/>
      <c r="AJ12" s="627"/>
      <c r="AK12" s="627"/>
      <c r="AL12" s="628" t="s">
        <v>185</v>
      </c>
      <c r="AM12" s="629"/>
      <c r="AN12" s="629"/>
      <c r="AO12" s="630"/>
      <c r="AP12" s="620" t="s">
        <v>259</v>
      </c>
      <c r="AQ12" s="621"/>
      <c r="AR12" s="621"/>
      <c r="AS12" s="621"/>
      <c r="AT12" s="621"/>
      <c r="AU12" s="621"/>
      <c r="AV12" s="621"/>
      <c r="AW12" s="621"/>
      <c r="AX12" s="621"/>
      <c r="AY12" s="621"/>
      <c r="AZ12" s="621"/>
      <c r="BA12" s="621"/>
      <c r="BB12" s="621"/>
      <c r="BC12" s="621"/>
      <c r="BD12" s="621"/>
      <c r="BE12" s="621"/>
      <c r="BF12" s="622"/>
      <c r="BG12" s="623">
        <v>374080</v>
      </c>
      <c r="BH12" s="624"/>
      <c r="BI12" s="624"/>
      <c r="BJ12" s="624"/>
      <c r="BK12" s="624"/>
      <c r="BL12" s="624"/>
      <c r="BM12" s="624"/>
      <c r="BN12" s="625"/>
      <c r="BO12" s="626">
        <v>30.3</v>
      </c>
      <c r="BP12" s="626"/>
      <c r="BQ12" s="626"/>
      <c r="BR12" s="626"/>
      <c r="BS12" s="627" t="s">
        <v>252</v>
      </c>
      <c r="BT12" s="627"/>
      <c r="BU12" s="627"/>
      <c r="BV12" s="627"/>
      <c r="BW12" s="627"/>
      <c r="BX12" s="627"/>
      <c r="BY12" s="627"/>
      <c r="BZ12" s="627"/>
      <c r="CA12" s="627"/>
      <c r="CB12" s="631"/>
      <c r="CD12" s="620" t="s">
        <v>260</v>
      </c>
      <c r="CE12" s="621"/>
      <c r="CF12" s="621"/>
      <c r="CG12" s="621"/>
      <c r="CH12" s="621"/>
      <c r="CI12" s="621"/>
      <c r="CJ12" s="621"/>
      <c r="CK12" s="621"/>
      <c r="CL12" s="621"/>
      <c r="CM12" s="621"/>
      <c r="CN12" s="621"/>
      <c r="CO12" s="621"/>
      <c r="CP12" s="621"/>
      <c r="CQ12" s="622"/>
      <c r="CR12" s="623">
        <v>568445</v>
      </c>
      <c r="CS12" s="624"/>
      <c r="CT12" s="624"/>
      <c r="CU12" s="624"/>
      <c r="CV12" s="624"/>
      <c r="CW12" s="624"/>
      <c r="CX12" s="624"/>
      <c r="CY12" s="625"/>
      <c r="CZ12" s="626">
        <v>6.3</v>
      </c>
      <c r="DA12" s="626"/>
      <c r="DB12" s="626"/>
      <c r="DC12" s="626"/>
      <c r="DD12" s="632">
        <v>10846</v>
      </c>
      <c r="DE12" s="624"/>
      <c r="DF12" s="624"/>
      <c r="DG12" s="624"/>
      <c r="DH12" s="624"/>
      <c r="DI12" s="624"/>
      <c r="DJ12" s="624"/>
      <c r="DK12" s="624"/>
      <c r="DL12" s="624"/>
      <c r="DM12" s="624"/>
      <c r="DN12" s="624"/>
      <c r="DO12" s="624"/>
      <c r="DP12" s="625"/>
      <c r="DQ12" s="632">
        <v>300083</v>
      </c>
      <c r="DR12" s="624"/>
      <c r="DS12" s="624"/>
      <c r="DT12" s="624"/>
      <c r="DU12" s="624"/>
      <c r="DV12" s="624"/>
      <c r="DW12" s="624"/>
      <c r="DX12" s="624"/>
      <c r="DY12" s="624"/>
      <c r="DZ12" s="624"/>
      <c r="EA12" s="624"/>
      <c r="EB12" s="624"/>
      <c r="EC12" s="633"/>
    </row>
    <row r="13" spans="2:143" ht="11.25" customHeight="1" x14ac:dyDescent="0.15">
      <c r="B13" s="620" t="s">
        <v>261</v>
      </c>
      <c r="C13" s="621"/>
      <c r="D13" s="621"/>
      <c r="E13" s="621"/>
      <c r="F13" s="621"/>
      <c r="G13" s="621"/>
      <c r="H13" s="621"/>
      <c r="I13" s="621"/>
      <c r="J13" s="621"/>
      <c r="K13" s="621"/>
      <c r="L13" s="621"/>
      <c r="M13" s="621"/>
      <c r="N13" s="621"/>
      <c r="O13" s="621"/>
      <c r="P13" s="621"/>
      <c r="Q13" s="622"/>
      <c r="R13" s="623" t="s">
        <v>185</v>
      </c>
      <c r="S13" s="624"/>
      <c r="T13" s="624"/>
      <c r="U13" s="624"/>
      <c r="V13" s="624"/>
      <c r="W13" s="624"/>
      <c r="X13" s="624"/>
      <c r="Y13" s="625"/>
      <c r="Z13" s="626" t="s">
        <v>185</v>
      </c>
      <c r="AA13" s="626"/>
      <c r="AB13" s="626"/>
      <c r="AC13" s="626"/>
      <c r="AD13" s="627" t="s">
        <v>252</v>
      </c>
      <c r="AE13" s="627"/>
      <c r="AF13" s="627"/>
      <c r="AG13" s="627"/>
      <c r="AH13" s="627"/>
      <c r="AI13" s="627"/>
      <c r="AJ13" s="627"/>
      <c r="AK13" s="627"/>
      <c r="AL13" s="628" t="s">
        <v>185</v>
      </c>
      <c r="AM13" s="629"/>
      <c r="AN13" s="629"/>
      <c r="AO13" s="630"/>
      <c r="AP13" s="620" t="s">
        <v>262</v>
      </c>
      <c r="AQ13" s="621"/>
      <c r="AR13" s="621"/>
      <c r="AS13" s="621"/>
      <c r="AT13" s="621"/>
      <c r="AU13" s="621"/>
      <c r="AV13" s="621"/>
      <c r="AW13" s="621"/>
      <c r="AX13" s="621"/>
      <c r="AY13" s="621"/>
      <c r="AZ13" s="621"/>
      <c r="BA13" s="621"/>
      <c r="BB13" s="621"/>
      <c r="BC13" s="621"/>
      <c r="BD13" s="621"/>
      <c r="BE13" s="621"/>
      <c r="BF13" s="622"/>
      <c r="BG13" s="623">
        <v>367620</v>
      </c>
      <c r="BH13" s="624"/>
      <c r="BI13" s="624"/>
      <c r="BJ13" s="624"/>
      <c r="BK13" s="624"/>
      <c r="BL13" s="624"/>
      <c r="BM13" s="624"/>
      <c r="BN13" s="625"/>
      <c r="BO13" s="626">
        <v>29.8</v>
      </c>
      <c r="BP13" s="626"/>
      <c r="BQ13" s="626"/>
      <c r="BR13" s="626"/>
      <c r="BS13" s="627" t="s">
        <v>185</v>
      </c>
      <c r="BT13" s="627"/>
      <c r="BU13" s="627"/>
      <c r="BV13" s="627"/>
      <c r="BW13" s="627"/>
      <c r="BX13" s="627"/>
      <c r="BY13" s="627"/>
      <c r="BZ13" s="627"/>
      <c r="CA13" s="627"/>
      <c r="CB13" s="631"/>
      <c r="CD13" s="620" t="s">
        <v>263</v>
      </c>
      <c r="CE13" s="621"/>
      <c r="CF13" s="621"/>
      <c r="CG13" s="621"/>
      <c r="CH13" s="621"/>
      <c r="CI13" s="621"/>
      <c r="CJ13" s="621"/>
      <c r="CK13" s="621"/>
      <c r="CL13" s="621"/>
      <c r="CM13" s="621"/>
      <c r="CN13" s="621"/>
      <c r="CO13" s="621"/>
      <c r="CP13" s="621"/>
      <c r="CQ13" s="622"/>
      <c r="CR13" s="623">
        <v>1444466</v>
      </c>
      <c r="CS13" s="624"/>
      <c r="CT13" s="624"/>
      <c r="CU13" s="624"/>
      <c r="CV13" s="624"/>
      <c r="CW13" s="624"/>
      <c r="CX13" s="624"/>
      <c r="CY13" s="625"/>
      <c r="CZ13" s="626">
        <v>16.100000000000001</v>
      </c>
      <c r="DA13" s="626"/>
      <c r="DB13" s="626"/>
      <c r="DC13" s="626"/>
      <c r="DD13" s="632">
        <v>602928</v>
      </c>
      <c r="DE13" s="624"/>
      <c r="DF13" s="624"/>
      <c r="DG13" s="624"/>
      <c r="DH13" s="624"/>
      <c r="DI13" s="624"/>
      <c r="DJ13" s="624"/>
      <c r="DK13" s="624"/>
      <c r="DL13" s="624"/>
      <c r="DM13" s="624"/>
      <c r="DN13" s="624"/>
      <c r="DO13" s="624"/>
      <c r="DP13" s="625"/>
      <c r="DQ13" s="632">
        <v>700378</v>
      </c>
      <c r="DR13" s="624"/>
      <c r="DS13" s="624"/>
      <c r="DT13" s="624"/>
      <c r="DU13" s="624"/>
      <c r="DV13" s="624"/>
      <c r="DW13" s="624"/>
      <c r="DX13" s="624"/>
      <c r="DY13" s="624"/>
      <c r="DZ13" s="624"/>
      <c r="EA13" s="624"/>
      <c r="EB13" s="624"/>
      <c r="EC13" s="633"/>
    </row>
    <row r="14" spans="2:143" ht="11.25" customHeight="1" x14ac:dyDescent="0.15">
      <c r="B14" s="620" t="s">
        <v>264</v>
      </c>
      <c r="C14" s="621"/>
      <c r="D14" s="621"/>
      <c r="E14" s="621"/>
      <c r="F14" s="621"/>
      <c r="G14" s="621"/>
      <c r="H14" s="621"/>
      <c r="I14" s="621"/>
      <c r="J14" s="621"/>
      <c r="K14" s="621"/>
      <c r="L14" s="621"/>
      <c r="M14" s="621"/>
      <c r="N14" s="621"/>
      <c r="O14" s="621"/>
      <c r="P14" s="621"/>
      <c r="Q14" s="622"/>
      <c r="R14" s="623" t="s">
        <v>252</v>
      </c>
      <c r="S14" s="624"/>
      <c r="T14" s="624"/>
      <c r="U14" s="624"/>
      <c r="V14" s="624"/>
      <c r="W14" s="624"/>
      <c r="X14" s="624"/>
      <c r="Y14" s="625"/>
      <c r="Z14" s="626" t="s">
        <v>252</v>
      </c>
      <c r="AA14" s="626"/>
      <c r="AB14" s="626"/>
      <c r="AC14" s="626"/>
      <c r="AD14" s="627" t="s">
        <v>185</v>
      </c>
      <c r="AE14" s="627"/>
      <c r="AF14" s="627"/>
      <c r="AG14" s="627"/>
      <c r="AH14" s="627"/>
      <c r="AI14" s="627"/>
      <c r="AJ14" s="627"/>
      <c r="AK14" s="627"/>
      <c r="AL14" s="628" t="s">
        <v>185</v>
      </c>
      <c r="AM14" s="629"/>
      <c r="AN14" s="629"/>
      <c r="AO14" s="630"/>
      <c r="AP14" s="620" t="s">
        <v>265</v>
      </c>
      <c r="AQ14" s="621"/>
      <c r="AR14" s="621"/>
      <c r="AS14" s="621"/>
      <c r="AT14" s="621"/>
      <c r="AU14" s="621"/>
      <c r="AV14" s="621"/>
      <c r="AW14" s="621"/>
      <c r="AX14" s="621"/>
      <c r="AY14" s="621"/>
      <c r="AZ14" s="621"/>
      <c r="BA14" s="621"/>
      <c r="BB14" s="621"/>
      <c r="BC14" s="621"/>
      <c r="BD14" s="621"/>
      <c r="BE14" s="621"/>
      <c r="BF14" s="622"/>
      <c r="BG14" s="623">
        <v>28930</v>
      </c>
      <c r="BH14" s="624"/>
      <c r="BI14" s="624"/>
      <c r="BJ14" s="624"/>
      <c r="BK14" s="624"/>
      <c r="BL14" s="624"/>
      <c r="BM14" s="624"/>
      <c r="BN14" s="625"/>
      <c r="BO14" s="626">
        <v>2.2999999999999998</v>
      </c>
      <c r="BP14" s="626"/>
      <c r="BQ14" s="626"/>
      <c r="BR14" s="626"/>
      <c r="BS14" s="627" t="s">
        <v>252</v>
      </c>
      <c r="BT14" s="627"/>
      <c r="BU14" s="627"/>
      <c r="BV14" s="627"/>
      <c r="BW14" s="627"/>
      <c r="BX14" s="627"/>
      <c r="BY14" s="627"/>
      <c r="BZ14" s="627"/>
      <c r="CA14" s="627"/>
      <c r="CB14" s="631"/>
      <c r="CD14" s="620" t="s">
        <v>266</v>
      </c>
      <c r="CE14" s="621"/>
      <c r="CF14" s="621"/>
      <c r="CG14" s="621"/>
      <c r="CH14" s="621"/>
      <c r="CI14" s="621"/>
      <c r="CJ14" s="621"/>
      <c r="CK14" s="621"/>
      <c r="CL14" s="621"/>
      <c r="CM14" s="621"/>
      <c r="CN14" s="621"/>
      <c r="CO14" s="621"/>
      <c r="CP14" s="621"/>
      <c r="CQ14" s="622"/>
      <c r="CR14" s="623">
        <v>264858</v>
      </c>
      <c r="CS14" s="624"/>
      <c r="CT14" s="624"/>
      <c r="CU14" s="624"/>
      <c r="CV14" s="624"/>
      <c r="CW14" s="624"/>
      <c r="CX14" s="624"/>
      <c r="CY14" s="625"/>
      <c r="CZ14" s="626">
        <v>3</v>
      </c>
      <c r="DA14" s="626"/>
      <c r="DB14" s="626"/>
      <c r="DC14" s="626"/>
      <c r="DD14" s="632" t="s">
        <v>252</v>
      </c>
      <c r="DE14" s="624"/>
      <c r="DF14" s="624"/>
      <c r="DG14" s="624"/>
      <c r="DH14" s="624"/>
      <c r="DI14" s="624"/>
      <c r="DJ14" s="624"/>
      <c r="DK14" s="624"/>
      <c r="DL14" s="624"/>
      <c r="DM14" s="624"/>
      <c r="DN14" s="624"/>
      <c r="DO14" s="624"/>
      <c r="DP14" s="625"/>
      <c r="DQ14" s="632">
        <v>257673</v>
      </c>
      <c r="DR14" s="624"/>
      <c r="DS14" s="624"/>
      <c r="DT14" s="624"/>
      <c r="DU14" s="624"/>
      <c r="DV14" s="624"/>
      <c r="DW14" s="624"/>
      <c r="DX14" s="624"/>
      <c r="DY14" s="624"/>
      <c r="DZ14" s="624"/>
      <c r="EA14" s="624"/>
      <c r="EB14" s="624"/>
      <c r="EC14" s="633"/>
    </row>
    <row r="15" spans="2:143" ht="11.25" customHeight="1" x14ac:dyDescent="0.15">
      <c r="B15" s="620" t="s">
        <v>267</v>
      </c>
      <c r="C15" s="621"/>
      <c r="D15" s="621"/>
      <c r="E15" s="621"/>
      <c r="F15" s="621"/>
      <c r="G15" s="621"/>
      <c r="H15" s="621"/>
      <c r="I15" s="621"/>
      <c r="J15" s="621"/>
      <c r="K15" s="621"/>
      <c r="L15" s="621"/>
      <c r="M15" s="621"/>
      <c r="N15" s="621"/>
      <c r="O15" s="621"/>
      <c r="P15" s="621"/>
      <c r="Q15" s="622"/>
      <c r="R15" s="623" t="s">
        <v>252</v>
      </c>
      <c r="S15" s="624"/>
      <c r="T15" s="624"/>
      <c r="U15" s="624"/>
      <c r="V15" s="624"/>
      <c r="W15" s="624"/>
      <c r="X15" s="624"/>
      <c r="Y15" s="625"/>
      <c r="Z15" s="626" t="s">
        <v>252</v>
      </c>
      <c r="AA15" s="626"/>
      <c r="AB15" s="626"/>
      <c r="AC15" s="626"/>
      <c r="AD15" s="627" t="s">
        <v>252</v>
      </c>
      <c r="AE15" s="627"/>
      <c r="AF15" s="627"/>
      <c r="AG15" s="627"/>
      <c r="AH15" s="627"/>
      <c r="AI15" s="627"/>
      <c r="AJ15" s="627"/>
      <c r="AK15" s="627"/>
      <c r="AL15" s="628" t="s">
        <v>185</v>
      </c>
      <c r="AM15" s="629"/>
      <c r="AN15" s="629"/>
      <c r="AO15" s="630"/>
      <c r="AP15" s="620" t="s">
        <v>268</v>
      </c>
      <c r="AQ15" s="621"/>
      <c r="AR15" s="621"/>
      <c r="AS15" s="621"/>
      <c r="AT15" s="621"/>
      <c r="AU15" s="621"/>
      <c r="AV15" s="621"/>
      <c r="AW15" s="621"/>
      <c r="AX15" s="621"/>
      <c r="AY15" s="621"/>
      <c r="AZ15" s="621"/>
      <c r="BA15" s="621"/>
      <c r="BB15" s="621"/>
      <c r="BC15" s="621"/>
      <c r="BD15" s="621"/>
      <c r="BE15" s="621"/>
      <c r="BF15" s="622"/>
      <c r="BG15" s="623">
        <v>160904</v>
      </c>
      <c r="BH15" s="624"/>
      <c r="BI15" s="624"/>
      <c r="BJ15" s="624"/>
      <c r="BK15" s="624"/>
      <c r="BL15" s="624"/>
      <c r="BM15" s="624"/>
      <c r="BN15" s="625"/>
      <c r="BO15" s="626">
        <v>13</v>
      </c>
      <c r="BP15" s="626"/>
      <c r="BQ15" s="626"/>
      <c r="BR15" s="626"/>
      <c r="BS15" s="627" t="s">
        <v>185</v>
      </c>
      <c r="BT15" s="627"/>
      <c r="BU15" s="627"/>
      <c r="BV15" s="627"/>
      <c r="BW15" s="627"/>
      <c r="BX15" s="627"/>
      <c r="BY15" s="627"/>
      <c r="BZ15" s="627"/>
      <c r="CA15" s="627"/>
      <c r="CB15" s="631"/>
      <c r="CD15" s="620" t="s">
        <v>269</v>
      </c>
      <c r="CE15" s="621"/>
      <c r="CF15" s="621"/>
      <c r="CG15" s="621"/>
      <c r="CH15" s="621"/>
      <c r="CI15" s="621"/>
      <c r="CJ15" s="621"/>
      <c r="CK15" s="621"/>
      <c r="CL15" s="621"/>
      <c r="CM15" s="621"/>
      <c r="CN15" s="621"/>
      <c r="CO15" s="621"/>
      <c r="CP15" s="621"/>
      <c r="CQ15" s="622"/>
      <c r="CR15" s="623">
        <v>652627</v>
      </c>
      <c r="CS15" s="624"/>
      <c r="CT15" s="624"/>
      <c r="CU15" s="624"/>
      <c r="CV15" s="624"/>
      <c r="CW15" s="624"/>
      <c r="CX15" s="624"/>
      <c r="CY15" s="625"/>
      <c r="CZ15" s="626">
        <v>7.3</v>
      </c>
      <c r="DA15" s="626"/>
      <c r="DB15" s="626"/>
      <c r="DC15" s="626"/>
      <c r="DD15" s="632">
        <v>162118</v>
      </c>
      <c r="DE15" s="624"/>
      <c r="DF15" s="624"/>
      <c r="DG15" s="624"/>
      <c r="DH15" s="624"/>
      <c r="DI15" s="624"/>
      <c r="DJ15" s="624"/>
      <c r="DK15" s="624"/>
      <c r="DL15" s="624"/>
      <c r="DM15" s="624"/>
      <c r="DN15" s="624"/>
      <c r="DO15" s="624"/>
      <c r="DP15" s="625"/>
      <c r="DQ15" s="632">
        <v>482588</v>
      </c>
      <c r="DR15" s="624"/>
      <c r="DS15" s="624"/>
      <c r="DT15" s="624"/>
      <c r="DU15" s="624"/>
      <c r="DV15" s="624"/>
      <c r="DW15" s="624"/>
      <c r="DX15" s="624"/>
      <c r="DY15" s="624"/>
      <c r="DZ15" s="624"/>
      <c r="EA15" s="624"/>
      <c r="EB15" s="624"/>
      <c r="EC15" s="633"/>
    </row>
    <row r="16" spans="2:143" ht="11.25" customHeight="1" x14ac:dyDescent="0.15">
      <c r="B16" s="620" t="s">
        <v>270</v>
      </c>
      <c r="C16" s="621"/>
      <c r="D16" s="621"/>
      <c r="E16" s="621"/>
      <c r="F16" s="621"/>
      <c r="G16" s="621"/>
      <c r="H16" s="621"/>
      <c r="I16" s="621"/>
      <c r="J16" s="621"/>
      <c r="K16" s="621"/>
      <c r="L16" s="621"/>
      <c r="M16" s="621"/>
      <c r="N16" s="621"/>
      <c r="O16" s="621"/>
      <c r="P16" s="621"/>
      <c r="Q16" s="622"/>
      <c r="R16" s="623">
        <v>4234</v>
      </c>
      <c r="S16" s="624"/>
      <c r="T16" s="624"/>
      <c r="U16" s="624"/>
      <c r="V16" s="624"/>
      <c r="W16" s="624"/>
      <c r="X16" s="624"/>
      <c r="Y16" s="625"/>
      <c r="Z16" s="626">
        <v>0</v>
      </c>
      <c r="AA16" s="626"/>
      <c r="AB16" s="626"/>
      <c r="AC16" s="626"/>
      <c r="AD16" s="627">
        <v>4234</v>
      </c>
      <c r="AE16" s="627"/>
      <c r="AF16" s="627"/>
      <c r="AG16" s="627"/>
      <c r="AH16" s="627"/>
      <c r="AI16" s="627"/>
      <c r="AJ16" s="627"/>
      <c r="AK16" s="627"/>
      <c r="AL16" s="628">
        <v>0.1</v>
      </c>
      <c r="AM16" s="629"/>
      <c r="AN16" s="629"/>
      <c r="AO16" s="630"/>
      <c r="AP16" s="620" t="s">
        <v>271</v>
      </c>
      <c r="AQ16" s="621"/>
      <c r="AR16" s="621"/>
      <c r="AS16" s="621"/>
      <c r="AT16" s="621"/>
      <c r="AU16" s="621"/>
      <c r="AV16" s="621"/>
      <c r="AW16" s="621"/>
      <c r="AX16" s="621"/>
      <c r="AY16" s="621"/>
      <c r="AZ16" s="621"/>
      <c r="BA16" s="621"/>
      <c r="BB16" s="621"/>
      <c r="BC16" s="621"/>
      <c r="BD16" s="621"/>
      <c r="BE16" s="621"/>
      <c r="BF16" s="622"/>
      <c r="BG16" s="623" t="s">
        <v>252</v>
      </c>
      <c r="BH16" s="624"/>
      <c r="BI16" s="624"/>
      <c r="BJ16" s="624"/>
      <c r="BK16" s="624"/>
      <c r="BL16" s="624"/>
      <c r="BM16" s="624"/>
      <c r="BN16" s="625"/>
      <c r="BO16" s="626" t="s">
        <v>185</v>
      </c>
      <c r="BP16" s="626"/>
      <c r="BQ16" s="626"/>
      <c r="BR16" s="626"/>
      <c r="BS16" s="627" t="s">
        <v>185</v>
      </c>
      <c r="BT16" s="627"/>
      <c r="BU16" s="627"/>
      <c r="BV16" s="627"/>
      <c r="BW16" s="627"/>
      <c r="BX16" s="627"/>
      <c r="BY16" s="627"/>
      <c r="BZ16" s="627"/>
      <c r="CA16" s="627"/>
      <c r="CB16" s="631"/>
      <c r="CD16" s="620" t="s">
        <v>272</v>
      </c>
      <c r="CE16" s="621"/>
      <c r="CF16" s="621"/>
      <c r="CG16" s="621"/>
      <c r="CH16" s="621"/>
      <c r="CI16" s="621"/>
      <c r="CJ16" s="621"/>
      <c r="CK16" s="621"/>
      <c r="CL16" s="621"/>
      <c r="CM16" s="621"/>
      <c r="CN16" s="621"/>
      <c r="CO16" s="621"/>
      <c r="CP16" s="621"/>
      <c r="CQ16" s="622"/>
      <c r="CR16" s="623" t="s">
        <v>185</v>
      </c>
      <c r="CS16" s="624"/>
      <c r="CT16" s="624"/>
      <c r="CU16" s="624"/>
      <c r="CV16" s="624"/>
      <c r="CW16" s="624"/>
      <c r="CX16" s="624"/>
      <c r="CY16" s="625"/>
      <c r="CZ16" s="626" t="s">
        <v>185</v>
      </c>
      <c r="DA16" s="626"/>
      <c r="DB16" s="626"/>
      <c r="DC16" s="626"/>
      <c r="DD16" s="632" t="s">
        <v>185</v>
      </c>
      <c r="DE16" s="624"/>
      <c r="DF16" s="624"/>
      <c r="DG16" s="624"/>
      <c r="DH16" s="624"/>
      <c r="DI16" s="624"/>
      <c r="DJ16" s="624"/>
      <c r="DK16" s="624"/>
      <c r="DL16" s="624"/>
      <c r="DM16" s="624"/>
      <c r="DN16" s="624"/>
      <c r="DO16" s="624"/>
      <c r="DP16" s="625"/>
      <c r="DQ16" s="632" t="s">
        <v>185</v>
      </c>
      <c r="DR16" s="624"/>
      <c r="DS16" s="624"/>
      <c r="DT16" s="624"/>
      <c r="DU16" s="624"/>
      <c r="DV16" s="624"/>
      <c r="DW16" s="624"/>
      <c r="DX16" s="624"/>
      <c r="DY16" s="624"/>
      <c r="DZ16" s="624"/>
      <c r="EA16" s="624"/>
      <c r="EB16" s="624"/>
      <c r="EC16" s="633"/>
    </row>
    <row r="17" spans="2:133" ht="11.25" customHeight="1" x14ac:dyDescent="0.15">
      <c r="B17" s="620" t="s">
        <v>273</v>
      </c>
      <c r="C17" s="621"/>
      <c r="D17" s="621"/>
      <c r="E17" s="621"/>
      <c r="F17" s="621"/>
      <c r="G17" s="621"/>
      <c r="H17" s="621"/>
      <c r="I17" s="621"/>
      <c r="J17" s="621"/>
      <c r="K17" s="621"/>
      <c r="L17" s="621"/>
      <c r="M17" s="621"/>
      <c r="N17" s="621"/>
      <c r="O17" s="621"/>
      <c r="P17" s="621"/>
      <c r="Q17" s="622"/>
      <c r="R17" s="623">
        <v>19808</v>
      </c>
      <c r="S17" s="624"/>
      <c r="T17" s="624"/>
      <c r="U17" s="624"/>
      <c r="V17" s="624"/>
      <c r="W17" s="624"/>
      <c r="X17" s="624"/>
      <c r="Y17" s="625"/>
      <c r="Z17" s="626">
        <v>0.2</v>
      </c>
      <c r="AA17" s="626"/>
      <c r="AB17" s="626"/>
      <c r="AC17" s="626"/>
      <c r="AD17" s="627">
        <v>19808</v>
      </c>
      <c r="AE17" s="627"/>
      <c r="AF17" s="627"/>
      <c r="AG17" s="627"/>
      <c r="AH17" s="627"/>
      <c r="AI17" s="627"/>
      <c r="AJ17" s="627"/>
      <c r="AK17" s="627"/>
      <c r="AL17" s="628">
        <v>0.4</v>
      </c>
      <c r="AM17" s="629"/>
      <c r="AN17" s="629"/>
      <c r="AO17" s="630"/>
      <c r="AP17" s="620" t="s">
        <v>274</v>
      </c>
      <c r="AQ17" s="621"/>
      <c r="AR17" s="621"/>
      <c r="AS17" s="621"/>
      <c r="AT17" s="621"/>
      <c r="AU17" s="621"/>
      <c r="AV17" s="621"/>
      <c r="AW17" s="621"/>
      <c r="AX17" s="621"/>
      <c r="AY17" s="621"/>
      <c r="AZ17" s="621"/>
      <c r="BA17" s="621"/>
      <c r="BB17" s="621"/>
      <c r="BC17" s="621"/>
      <c r="BD17" s="621"/>
      <c r="BE17" s="621"/>
      <c r="BF17" s="622"/>
      <c r="BG17" s="623" t="s">
        <v>185</v>
      </c>
      <c r="BH17" s="624"/>
      <c r="BI17" s="624"/>
      <c r="BJ17" s="624"/>
      <c r="BK17" s="624"/>
      <c r="BL17" s="624"/>
      <c r="BM17" s="624"/>
      <c r="BN17" s="625"/>
      <c r="BO17" s="626" t="s">
        <v>185</v>
      </c>
      <c r="BP17" s="626"/>
      <c r="BQ17" s="626"/>
      <c r="BR17" s="626"/>
      <c r="BS17" s="627" t="s">
        <v>252</v>
      </c>
      <c r="BT17" s="627"/>
      <c r="BU17" s="627"/>
      <c r="BV17" s="627"/>
      <c r="BW17" s="627"/>
      <c r="BX17" s="627"/>
      <c r="BY17" s="627"/>
      <c r="BZ17" s="627"/>
      <c r="CA17" s="627"/>
      <c r="CB17" s="631"/>
      <c r="CD17" s="620" t="s">
        <v>275</v>
      </c>
      <c r="CE17" s="621"/>
      <c r="CF17" s="621"/>
      <c r="CG17" s="621"/>
      <c r="CH17" s="621"/>
      <c r="CI17" s="621"/>
      <c r="CJ17" s="621"/>
      <c r="CK17" s="621"/>
      <c r="CL17" s="621"/>
      <c r="CM17" s="621"/>
      <c r="CN17" s="621"/>
      <c r="CO17" s="621"/>
      <c r="CP17" s="621"/>
      <c r="CQ17" s="622"/>
      <c r="CR17" s="623">
        <v>1084797</v>
      </c>
      <c r="CS17" s="624"/>
      <c r="CT17" s="624"/>
      <c r="CU17" s="624"/>
      <c r="CV17" s="624"/>
      <c r="CW17" s="624"/>
      <c r="CX17" s="624"/>
      <c r="CY17" s="625"/>
      <c r="CZ17" s="626">
        <v>12.1</v>
      </c>
      <c r="DA17" s="626"/>
      <c r="DB17" s="626"/>
      <c r="DC17" s="626"/>
      <c r="DD17" s="632" t="s">
        <v>252</v>
      </c>
      <c r="DE17" s="624"/>
      <c r="DF17" s="624"/>
      <c r="DG17" s="624"/>
      <c r="DH17" s="624"/>
      <c r="DI17" s="624"/>
      <c r="DJ17" s="624"/>
      <c r="DK17" s="624"/>
      <c r="DL17" s="624"/>
      <c r="DM17" s="624"/>
      <c r="DN17" s="624"/>
      <c r="DO17" s="624"/>
      <c r="DP17" s="625"/>
      <c r="DQ17" s="632">
        <v>920868</v>
      </c>
      <c r="DR17" s="624"/>
      <c r="DS17" s="624"/>
      <c r="DT17" s="624"/>
      <c r="DU17" s="624"/>
      <c r="DV17" s="624"/>
      <c r="DW17" s="624"/>
      <c r="DX17" s="624"/>
      <c r="DY17" s="624"/>
      <c r="DZ17" s="624"/>
      <c r="EA17" s="624"/>
      <c r="EB17" s="624"/>
      <c r="EC17" s="633"/>
    </row>
    <row r="18" spans="2:133" ht="11.25" customHeight="1" x14ac:dyDescent="0.15">
      <c r="B18" s="620" t="s">
        <v>276</v>
      </c>
      <c r="C18" s="621"/>
      <c r="D18" s="621"/>
      <c r="E18" s="621"/>
      <c r="F18" s="621"/>
      <c r="G18" s="621"/>
      <c r="H18" s="621"/>
      <c r="I18" s="621"/>
      <c r="J18" s="621"/>
      <c r="K18" s="621"/>
      <c r="L18" s="621"/>
      <c r="M18" s="621"/>
      <c r="N18" s="621"/>
      <c r="O18" s="621"/>
      <c r="P18" s="621"/>
      <c r="Q18" s="622"/>
      <c r="R18" s="623">
        <v>8045</v>
      </c>
      <c r="S18" s="624"/>
      <c r="T18" s="624"/>
      <c r="U18" s="624"/>
      <c r="V18" s="624"/>
      <c r="W18" s="624"/>
      <c r="X18" s="624"/>
      <c r="Y18" s="625"/>
      <c r="Z18" s="626">
        <v>0.1</v>
      </c>
      <c r="AA18" s="626"/>
      <c r="AB18" s="626"/>
      <c r="AC18" s="626"/>
      <c r="AD18" s="627">
        <v>8045</v>
      </c>
      <c r="AE18" s="627"/>
      <c r="AF18" s="627"/>
      <c r="AG18" s="627"/>
      <c r="AH18" s="627"/>
      <c r="AI18" s="627"/>
      <c r="AJ18" s="627"/>
      <c r="AK18" s="627"/>
      <c r="AL18" s="628">
        <v>0.2</v>
      </c>
      <c r="AM18" s="629"/>
      <c r="AN18" s="629"/>
      <c r="AO18" s="630"/>
      <c r="AP18" s="620" t="s">
        <v>277</v>
      </c>
      <c r="AQ18" s="621"/>
      <c r="AR18" s="621"/>
      <c r="AS18" s="621"/>
      <c r="AT18" s="621"/>
      <c r="AU18" s="621"/>
      <c r="AV18" s="621"/>
      <c r="AW18" s="621"/>
      <c r="AX18" s="621"/>
      <c r="AY18" s="621"/>
      <c r="AZ18" s="621"/>
      <c r="BA18" s="621"/>
      <c r="BB18" s="621"/>
      <c r="BC18" s="621"/>
      <c r="BD18" s="621"/>
      <c r="BE18" s="621"/>
      <c r="BF18" s="622"/>
      <c r="BG18" s="623" t="s">
        <v>185</v>
      </c>
      <c r="BH18" s="624"/>
      <c r="BI18" s="624"/>
      <c r="BJ18" s="624"/>
      <c r="BK18" s="624"/>
      <c r="BL18" s="624"/>
      <c r="BM18" s="624"/>
      <c r="BN18" s="625"/>
      <c r="BO18" s="626" t="s">
        <v>252</v>
      </c>
      <c r="BP18" s="626"/>
      <c r="BQ18" s="626"/>
      <c r="BR18" s="626"/>
      <c r="BS18" s="627" t="s">
        <v>252</v>
      </c>
      <c r="BT18" s="627"/>
      <c r="BU18" s="627"/>
      <c r="BV18" s="627"/>
      <c r="BW18" s="627"/>
      <c r="BX18" s="627"/>
      <c r="BY18" s="627"/>
      <c r="BZ18" s="627"/>
      <c r="CA18" s="627"/>
      <c r="CB18" s="631"/>
      <c r="CD18" s="620" t="s">
        <v>278</v>
      </c>
      <c r="CE18" s="621"/>
      <c r="CF18" s="621"/>
      <c r="CG18" s="621"/>
      <c r="CH18" s="621"/>
      <c r="CI18" s="621"/>
      <c r="CJ18" s="621"/>
      <c r="CK18" s="621"/>
      <c r="CL18" s="621"/>
      <c r="CM18" s="621"/>
      <c r="CN18" s="621"/>
      <c r="CO18" s="621"/>
      <c r="CP18" s="621"/>
      <c r="CQ18" s="622"/>
      <c r="CR18" s="623" t="s">
        <v>185</v>
      </c>
      <c r="CS18" s="624"/>
      <c r="CT18" s="624"/>
      <c r="CU18" s="624"/>
      <c r="CV18" s="624"/>
      <c r="CW18" s="624"/>
      <c r="CX18" s="624"/>
      <c r="CY18" s="625"/>
      <c r="CZ18" s="626" t="s">
        <v>185</v>
      </c>
      <c r="DA18" s="626"/>
      <c r="DB18" s="626"/>
      <c r="DC18" s="626"/>
      <c r="DD18" s="632" t="s">
        <v>252</v>
      </c>
      <c r="DE18" s="624"/>
      <c r="DF18" s="624"/>
      <c r="DG18" s="624"/>
      <c r="DH18" s="624"/>
      <c r="DI18" s="624"/>
      <c r="DJ18" s="624"/>
      <c r="DK18" s="624"/>
      <c r="DL18" s="624"/>
      <c r="DM18" s="624"/>
      <c r="DN18" s="624"/>
      <c r="DO18" s="624"/>
      <c r="DP18" s="625"/>
      <c r="DQ18" s="632" t="s">
        <v>185</v>
      </c>
      <c r="DR18" s="624"/>
      <c r="DS18" s="624"/>
      <c r="DT18" s="624"/>
      <c r="DU18" s="624"/>
      <c r="DV18" s="624"/>
      <c r="DW18" s="624"/>
      <c r="DX18" s="624"/>
      <c r="DY18" s="624"/>
      <c r="DZ18" s="624"/>
      <c r="EA18" s="624"/>
      <c r="EB18" s="624"/>
      <c r="EC18" s="633"/>
    </row>
    <row r="19" spans="2:133" ht="11.25" customHeight="1" x14ac:dyDescent="0.15">
      <c r="B19" s="620" t="s">
        <v>279</v>
      </c>
      <c r="C19" s="621"/>
      <c r="D19" s="621"/>
      <c r="E19" s="621"/>
      <c r="F19" s="621"/>
      <c r="G19" s="621"/>
      <c r="H19" s="621"/>
      <c r="I19" s="621"/>
      <c r="J19" s="621"/>
      <c r="K19" s="621"/>
      <c r="L19" s="621"/>
      <c r="M19" s="621"/>
      <c r="N19" s="621"/>
      <c r="O19" s="621"/>
      <c r="P19" s="621"/>
      <c r="Q19" s="622"/>
      <c r="R19" s="623">
        <v>8045</v>
      </c>
      <c r="S19" s="624"/>
      <c r="T19" s="624"/>
      <c r="U19" s="624"/>
      <c r="V19" s="624"/>
      <c r="W19" s="624"/>
      <c r="X19" s="624"/>
      <c r="Y19" s="625"/>
      <c r="Z19" s="626">
        <v>0.1</v>
      </c>
      <c r="AA19" s="626"/>
      <c r="AB19" s="626"/>
      <c r="AC19" s="626"/>
      <c r="AD19" s="627">
        <v>8045</v>
      </c>
      <c r="AE19" s="627"/>
      <c r="AF19" s="627"/>
      <c r="AG19" s="627"/>
      <c r="AH19" s="627"/>
      <c r="AI19" s="627"/>
      <c r="AJ19" s="627"/>
      <c r="AK19" s="627"/>
      <c r="AL19" s="628">
        <v>0.2</v>
      </c>
      <c r="AM19" s="629"/>
      <c r="AN19" s="629"/>
      <c r="AO19" s="630"/>
      <c r="AP19" s="620" t="s">
        <v>280</v>
      </c>
      <c r="AQ19" s="621"/>
      <c r="AR19" s="621"/>
      <c r="AS19" s="621"/>
      <c r="AT19" s="621"/>
      <c r="AU19" s="621"/>
      <c r="AV19" s="621"/>
      <c r="AW19" s="621"/>
      <c r="AX19" s="621"/>
      <c r="AY19" s="621"/>
      <c r="AZ19" s="621"/>
      <c r="BA19" s="621"/>
      <c r="BB19" s="621"/>
      <c r="BC19" s="621"/>
      <c r="BD19" s="621"/>
      <c r="BE19" s="621"/>
      <c r="BF19" s="622"/>
      <c r="BG19" s="623">
        <v>70007</v>
      </c>
      <c r="BH19" s="624"/>
      <c r="BI19" s="624"/>
      <c r="BJ19" s="624"/>
      <c r="BK19" s="624"/>
      <c r="BL19" s="624"/>
      <c r="BM19" s="624"/>
      <c r="BN19" s="625"/>
      <c r="BO19" s="626">
        <v>5.7</v>
      </c>
      <c r="BP19" s="626"/>
      <c r="BQ19" s="626"/>
      <c r="BR19" s="626"/>
      <c r="BS19" s="627" t="s">
        <v>252</v>
      </c>
      <c r="BT19" s="627"/>
      <c r="BU19" s="627"/>
      <c r="BV19" s="627"/>
      <c r="BW19" s="627"/>
      <c r="BX19" s="627"/>
      <c r="BY19" s="627"/>
      <c r="BZ19" s="627"/>
      <c r="CA19" s="627"/>
      <c r="CB19" s="631"/>
      <c r="CD19" s="620" t="s">
        <v>281</v>
      </c>
      <c r="CE19" s="621"/>
      <c r="CF19" s="621"/>
      <c r="CG19" s="621"/>
      <c r="CH19" s="621"/>
      <c r="CI19" s="621"/>
      <c r="CJ19" s="621"/>
      <c r="CK19" s="621"/>
      <c r="CL19" s="621"/>
      <c r="CM19" s="621"/>
      <c r="CN19" s="621"/>
      <c r="CO19" s="621"/>
      <c r="CP19" s="621"/>
      <c r="CQ19" s="622"/>
      <c r="CR19" s="623" t="s">
        <v>252</v>
      </c>
      <c r="CS19" s="624"/>
      <c r="CT19" s="624"/>
      <c r="CU19" s="624"/>
      <c r="CV19" s="624"/>
      <c r="CW19" s="624"/>
      <c r="CX19" s="624"/>
      <c r="CY19" s="625"/>
      <c r="CZ19" s="626" t="s">
        <v>185</v>
      </c>
      <c r="DA19" s="626"/>
      <c r="DB19" s="626"/>
      <c r="DC19" s="626"/>
      <c r="DD19" s="632" t="s">
        <v>252</v>
      </c>
      <c r="DE19" s="624"/>
      <c r="DF19" s="624"/>
      <c r="DG19" s="624"/>
      <c r="DH19" s="624"/>
      <c r="DI19" s="624"/>
      <c r="DJ19" s="624"/>
      <c r="DK19" s="624"/>
      <c r="DL19" s="624"/>
      <c r="DM19" s="624"/>
      <c r="DN19" s="624"/>
      <c r="DO19" s="624"/>
      <c r="DP19" s="625"/>
      <c r="DQ19" s="632" t="s">
        <v>252</v>
      </c>
      <c r="DR19" s="624"/>
      <c r="DS19" s="624"/>
      <c r="DT19" s="624"/>
      <c r="DU19" s="624"/>
      <c r="DV19" s="624"/>
      <c r="DW19" s="624"/>
      <c r="DX19" s="624"/>
      <c r="DY19" s="624"/>
      <c r="DZ19" s="624"/>
      <c r="EA19" s="624"/>
      <c r="EB19" s="624"/>
      <c r="EC19" s="633"/>
    </row>
    <row r="20" spans="2:133" ht="11.25" customHeight="1" x14ac:dyDescent="0.15">
      <c r="B20" s="636" t="s">
        <v>282</v>
      </c>
      <c r="C20" s="637"/>
      <c r="D20" s="637"/>
      <c r="E20" s="637"/>
      <c r="F20" s="637"/>
      <c r="G20" s="637"/>
      <c r="H20" s="637"/>
      <c r="I20" s="637"/>
      <c r="J20" s="637"/>
      <c r="K20" s="637"/>
      <c r="L20" s="637"/>
      <c r="M20" s="637"/>
      <c r="N20" s="637"/>
      <c r="O20" s="637"/>
      <c r="P20" s="637"/>
      <c r="Q20" s="638"/>
      <c r="R20" s="623" t="s">
        <v>252</v>
      </c>
      <c r="S20" s="624"/>
      <c r="T20" s="624"/>
      <c r="U20" s="624"/>
      <c r="V20" s="624"/>
      <c r="W20" s="624"/>
      <c r="X20" s="624"/>
      <c r="Y20" s="625"/>
      <c r="Z20" s="626" t="s">
        <v>252</v>
      </c>
      <c r="AA20" s="626"/>
      <c r="AB20" s="626"/>
      <c r="AC20" s="626"/>
      <c r="AD20" s="627" t="s">
        <v>185</v>
      </c>
      <c r="AE20" s="627"/>
      <c r="AF20" s="627"/>
      <c r="AG20" s="627"/>
      <c r="AH20" s="627"/>
      <c r="AI20" s="627"/>
      <c r="AJ20" s="627"/>
      <c r="AK20" s="627"/>
      <c r="AL20" s="628" t="s">
        <v>185</v>
      </c>
      <c r="AM20" s="629"/>
      <c r="AN20" s="629"/>
      <c r="AO20" s="630"/>
      <c r="AP20" s="620" t="s">
        <v>283</v>
      </c>
      <c r="AQ20" s="621"/>
      <c r="AR20" s="621"/>
      <c r="AS20" s="621"/>
      <c r="AT20" s="621"/>
      <c r="AU20" s="621"/>
      <c r="AV20" s="621"/>
      <c r="AW20" s="621"/>
      <c r="AX20" s="621"/>
      <c r="AY20" s="621"/>
      <c r="AZ20" s="621"/>
      <c r="BA20" s="621"/>
      <c r="BB20" s="621"/>
      <c r="BC20" s="621"/>
      <c r="BD20" s="621"/>
      <c r="BE20" s="621"/>
      <c r="BF20" s="622"/>
      <c r="BG20" s="623">
        <v>70007</v>
      </c>
      <c r="BH20" s="624"/>
      <c r="BI20" s="624"/>
      <c r="BJ20" s="624"/>
      <c r="BK20" s="624"/>
      <c r="BL20" s="624"/>
      <c r="BM20" s="624"/>
      <c r="BN20" s="625"/>
      <c r="BO20" s="626">
        <v>5.7</v>
      </c>
      <c r="BP20" s="626"/>
      <c r="BQ20" s="626"/>
      <c r="BR20" s="626"/>
      <c r="BS20" s="627" t="s">
        <v>185</v>
      </c>
      <c r="BT20" s="627"/>
      <c r="BU20" s="627"/>
      <c r="BV20" s="627"/>
      <c r="BW20" s="627"/>
      <c r="BX20" s="627"/>
      <c r="BY20" s="627"/>
      <c r="BZ20" s="627"/>
      <c r="CA20" s="627"/>
      <c r="CB20" s="631"/>
      <c r="CD20" s="620" t="s">
        <v>284</v>
      </c>
      <c r="CE20" s="621"/>
      <c r="CF20" s="621"/>
      <c r="CG20" s="621"/>
      <c r="CH20" s="621"/>
      <c r="CI20" s="621"/>
      <c r="CJ20" s="621"/>
      <c r="CK20" s="621"/>
      <c r="CL20" s="621"/>
      <c r="CM20" s="621"/>
      <c r="CN20" s="621"/>
      <c r="CO20" s="621"/>
      <c r="CP20" s="621"/>
      <c r="CQ20" s="622"/>
      <c r="CR20" s="623">
        <v>8958269</v>
      </c>
      <c r="CS20" s="624"/>
      <c r="CT20" s="624"/>
      <c r="CU20" s="624"/>
      <c r="CV20" s="624"/>
      <c r="CW20" s="624"/>
      <c r="CX20" s="624"/>
      <c r="CY20" s="625"/>
      <c r="CZ20" s="626">
        <v>100</v>
      </c>
      <c r="DA20" s="626"/>
      <c r="DB20" s="626"/>
      <c r="DC20" s="626"/>
      <c r="DD20" s="632">
        <v>1302072</v>
      </c>
      <c r="DE20" s="624"/>
      <c r="DF20" s="624"/>
      <c r="DG20" s="624"/>
      <c r="DH20" s="624"/>
      <c r="DI20" s="624"/>
      <c r="DJ20" s="624"/>
      <c r="DK20" s="624"/>
      <c r="DL20" s="624"/>
      <c r="DM20" s="624"/>
      <c r="DN20" s="624"/>
      <c r="DO20" s="624"/>
      <c r="DP20" s="625"/>
      <c r="DQ20" s="632">
        <v>5553472</v>
      </c>
      <c r="DR20" s="624"/>
      <c r="DS20" s="624"/>
      <c r="DT20" s="624"/>
      <c r="DU20" s="624"/>
      <c r="DV20" s="624"/>
      <c r="DW20" s="624"/>
      <c r="DX20" s="624"/>
      <c r="DY20" s="624"/>
      <c r="DZ20" s="624"/>
      <c r="EA20" s="624"/>
      <c r="EB20" s="624"/>
      <c r="EC20" s="633"/>
    </row>
    <row r="21" spans="2:133" ht="11.25" customHeight="1" x14ac:dyDescent="0.15">
      <c r="B21" s="620" t="s">
        <v>285</v>
      </c>
      <c r="C21" s="621"/>
      <c r="D21" s="621"/>
      <c r="E21" s="621"/>
      <c r="F21" s="621"/>
      <c r="G21" s="621"/>
      <c r="H21" s="621"/>
      <c r="I21" s="621"/>
      <c r="J21" s="621"/>
      <c r="K21" s="621"/>
      <c r="L21" s="621"/>
      <c r="M21" s="621"/>
      <c r="N21" s="621"/>
      <c r="O21" s="621"/>
      <c r="P21" s="621"/>
      <c r="Q21" s="622"/>
      <c r="R21" s="623">
        <v>3134549</v>
      </c>
      <c r="S21" s="624"/>
      <c r="T21" s="624"/>
      <c r="U21" s="624"/>
      <c r="V21" s="624"/>
      <c r="W21" s="624"/>
      <c r="X21" s="624"/>
      <c r="Y21" s="625"/>
      <c r="Z21" s="626">
        <v>32.799999999999997</v>
      </c>
      <c r="AA21" s="626"/>
      <c r="AB21" s="626"/>
      <c r="AC21" s="626"/>
      <c r="AD21" s="627">
        <v>2844029</v>
      </c>
      <c r="AE21" s="627"/>
      <c r="AF21" s="627"/>
      <c r="AG21" s="627"/>
      <c r="AH21" s="627"/>
      <c r="AI21" s="627"/>
      <c r="AJ21" s="627"/>
      <c r="AK21" s="627"/>
      <c r="AL21" s="628">
        <v>64.099999999999994</v>
      </c>
      <c r="AM21" s="629"/>
      <c r="AN21" s="629"/>
      <c r="AO21" s="630"/>
      <c r="AP21" s="620" t="s">
        <v>286</v>
      </c>
      <c r="AQ21" s="639"/>
      <c r="AR21" s="639"/>
      <c r="AS21" s="639"/>
      <c r="AT21" s="639"/>
      <c r="AU21" s="639"/>
      <c r="AV21" s="639"/>
      <c r="AW21" s="639"/>
      <c r="AX21" s="639"/>
      <c r="AY21" s="639"/>
      <c r="AZ21" s="639"/>
      <c r="BA21" s="639"/>
      <c r="BB21" s="639"/>
      <c r="BC21" s="639"/>
      <c r="BD21" s="639"/>
      <c r="BE21" s="639"/>
      <c r="BF21" s="640"/>
      <c r="BG21" s="623">
        <v>5807</v>
      </c>
      <c r="BH21" s="624"/>
      <c r="BI21" s="624"/>
      <c r="BJ21" s="624"/>
      <c r="BK21" s="624"/>
      <c r="BL21" s="624"/>
      <c r="BM21" s="624"/>
      <c r="BN21" s="625"/>
      <c r="BO21" s="626">
        <v>0.5</v>
      </c>
      <c r="BP21" s="626"/>
      <c r="BQ21" s="626"/>
      <c r="BR21" s="626"/>
      <c r="BS21" s="627" t="s">
        <v>185</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287</v>
      </c>
      <c r="C22" s="621"/>
      <c r="D22" s="621"/>
      <c r="E22" s="621"/>
      <c r="F22" s="621"/>
      <c r="G22" s="621"/>
      <c r="H22" s="621"/>
      <c r="I22" s="621"/>
      <c r="J22" s="621"/>
      <c r="K22" s="621"/>
      <c r="L22" s="621"/>
      <c r="M22" s="621"/>
      <c r="N22" s="621"/>
      <c r="O22" s="621"/>
      <c r="P22" s="621"/>
      <c r="Q22" s="622"/>
      <c r="R22" s="623">
        <v>2844029</v>
      </c>
      <c r="S22" s="624"/>
      <c r="T22" s="624"/>
      <c r="U22" s="624"/>
      <c r="V22" s="624"/>
      <c r="W22" s="624"/>
      <c r="X22" s="624"/>
      <c r="Y22" s="625"/>
      <c r="Z22" s="626">
        <v>29.7</v>
      </c>
      <c r="AA22" s="626"/>
      <c r="AB22" s="626"/>
      <c r="AC22" s="626"/>
      <c r="AD22" s="627">
        <v>2844029</v>
      </c>
      <c r="AE22" s="627"/>
      <c r="AF22" s="627"/>
      <c r="AG22" s="627"/>
      <c r="AH22" s="627"/>
      <c r="AI22" s="627"/>
      <c r="AJ22" s="627"/>
      <c r="AK22" s="627"/>
      <c r="AL22" s="628">
        <v>64.099999999999994</v>
      </c>
      <c r="AM22" s="629"/>
      <c r="AN22" s="629"/>
      <c r="AO22" s="630"/>
      <c r="AP22" s="620" t="s">
        <v>288</v>
      </c>
      <c r="AQ22" s="639"/>
      <c r="AR22" s="639"/>
      <c r="AS22" s="639"/>
      <c r="AT22" s="639"/>
      <c r="AU22" s="639"/>
      <c r="AV22" s="639"/>
      <c r="AW22" s="639"/>
      <c r="AX22" s="639"/>
      <c r="AY22" s="639"/>
      <c r="AZ22" s="639"/>
      <c r="BA22" s="639"/>
      <c r="BB22" s="639"/>
      <c r="BC22" s="639"/>
      <c r="BD22" s="639"/>
      <c r="BE22" s="639"/>
      <c r="BF22" s="640"/>
      <c r="BG22" s="623" t="s">
        <v>252</v>
      </c>
      <c r="BH22" s="624"/>
      <c r="BI22" s="624"/>
      <c r="BJ22" s="624"/>
      <c r="BK22" s="624"/>
      <c r="BL22" s="624"/>
      <c r="BM22" s="624"/>
      <c r="BN22" s="625"/>
      <c r="BO22" s="626" t="s">
        <v>185</v>
      </c>
      <c r="BP22" s="626"/>
      <c r="BQ22" s="626"/>
      <c r="BR22" s="626"/>
      <c r="BS22" s="627" t="s">
        <v>252</v>
      </c>
      <c r="BT22" s="627"/>
      <c r="BU22" s="627"/>
      <c r="BV22" s="627"/>
      <c r="BW22" s="627"/>
      <c r="BX22" s="627"/>
      <c r="BY22" s="627"/>
      <c r="BZ22" s="627"/>
      <c r="CA22" s="627"/>
      <c r="CB22" s="631"/>
      <c r="CD22" s="605" t="s">
        <v>289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290</v>
      </c>
      <c r="C23" s="621"/>
      <c r="D23" s="621"/>
      <c r="E23" s="621"/>
      <c r="F23" s="621"/>
      <c r="G23" s="621"/>
      <c r="H23" s="621"/>
      <c r="I23" s="621"/>
      <c r="J23" s="621"/>
      <c r="K23" s="621"/>
      <c r="L23" s="621"/>
      <c r="M23" s="621"/>
      <c r="N23" s="621"/>
      <c r="O23" s="621"/>
      <c r="P23" s="621"/>
      <c r="Q23" s="622"/>
      <c r="R23" s="623">
        <v>290520</v>
      </c>
      <c r="S23" s="624"/>
      <c r="T23" s="624"/>
      <c r="U23" s="624"/>
      <c r="V23" s="624"/>
      <c r="W23" s="624"/>
      <c r="X23" s="624"/>
      <c r="Y23" s="625"/>
      <c r="Z23" s="626">
        <v>3</v>
      </c>
      <c r="AA23" s="626"/>
      <c r="AB23" s="626"/>
      <c r="AC23" s="626"/>
      <c r="AD23" s="627" t="s">
        <v>185</v>
      </c>
      <c r="AE23" s="627"/>
      <c r="AF23" s="627"/>
      <c r="AG23" s="627"/>
      <c r="AH23" s="627"/>
      <c r="AI23" s="627"/>
      <c r="AJ23" s="627"/>
      <c r="AK23" s="627"/>
      <c r="AL23" s="628" t="s">
        <v>185</v>
      </c>
      <c r="AM23" s="629"/>
      <c r="AN23" s="629"/>
      <c r="AO23" s="630"/>
      <c r="AP23" s="620" t="s">
        <v>291</v>
      </c>
      <c r="AQ23" s="639"/>
      <c r="AR23" s="639"/>
      <c r="AS23" s="639"/>
      <c r="AT23" s="639"/>
      <c r="AU23" s="639"/>
      <c r="AV23" s="639"/>
      <c r="AW23" s="639"/>
      <c r="AX23" s="639"/>
      <c r="AY23" s="639"/>
      <c r="AZ23" s="639"/>
      <c r="BA23" s="639"/>
      <c r="BB23" s="639"/>
      <c r="BC23" s="639"/>
      <c r="BD23" s="639"/>
      <c r="BE23" s="639"/>
      <c r="BF23" s="640"/>
      <c r="BG23" s="623">
        <v>64200</v>
      </c>
      <c r="BH23" s="624"/>
      <c r="BI23" s="624"/>
      <c r="BJ23" s="624"/>
      <c r="BK23" s="624"/>
      <c r="BL23" s="624"/>
      <c r="BM23" s="624"/>
      <c r="BN23" s="625"/>
      <c r="BO23" s="626">
        <v>5.2</v>
      </c>
      <c r="BP23" s="626"/>
      <c r="BQ23" s="626"/>
      <c r="BR23" s="626"/>
      <c r="BS23" s="627" t="s">
        <v>185</v>
      </c>
      <c r="BT23" s="627"/>
      <c r="BU23" s="627"/>
      <c r="BV23" s="627"/>
      <c r="BW23" s="627"/>
      <c r="BX23" s="627"/>
      <c r="BY23" s="627"/>
      <c r="BZ23" s="627"/>
      <c r="CA23" s="627"/>
      <c r="CB23" s="631"/>
      <c r="CD23" s="605" t="s">
        <v>230</v>
      </c>
      <c r="CE23" s="606"/>
      <c r="CF23" s="606"/>
      <c r="CG23" s="606"/>
      <c r="CH23" s="606"/>
      <c r="CI23" s="606"/>
      <c r="CJ23" s="606"/>
      <c r="CK23" s="606"/>
      <c r="CL23" s="606"/>
      <c r="CM23" s="606"/>
      <c r="CN23" s="606"/>
      <c r="CO23" s="606"/>
      <c r="CP23" s="606"/>
      <c r="CQ23" s="607"/>
      <c r="CR23" s="605" t="s">
        <v>292</v>
      </c>
      <c r="CS23" s="606"/>
      <c r="CT23" s="606"/>
      <c r="CU23" s="606"/>
      <c r="CV23" s="606"/>
      <c r="CW23" s="606"/>
      <c r="CX23" s="606"/>
      <c r="CY23" s="607"/>
      <c r="CZ23" s="605" t="s">
        <v>293</v>
      </c>
      <c r="DA23" s="606"/>
      <c r="DB23" s="606"/>
      <c r="DC23" s="607"/>
      <c r="DD23" s="605" t="s">
        <v>294</v>
      </c>
      <c r="DE23" s="606"/>
      <c r="DF23" s="606"/>
      <c r="DG23" s="606"/>
      <c r="DH23" s="606"/>
      <c r="DI23" s="606"/>
      <c r="DJ23" s="606"/>
      <c r="DK23" s="607"/>
      <c r="DL23" s="650" t="s">
        <v>295</v>
      </c>
      <c r="DM23" s="651"/>
      <c r="DN23" s="651"/>
      <c r="DO23" s="651"/>
      <c r="DP23" s="651"/>
      <c r="DQ23" s="651"/>
      <c r="DR23" s="651"/>
      <c r="DS23" s="651"/>
      <c r="DT23" s="651"/>
      <c r="DU23" s="651"/>
      <c r="DV23" s="652"/>
      <c r="DW23" s="605" t="s">
        <v>296</v>
      </c>
      <c r="DX23" s="606"/>
      <c r="DY23" s="606"/>
      <c r="DZ23" s="606"/>
      <c r="EA23" s="606"/>
      <c r="EB23" s="606"/>
      <c r="EC23" s="607"/>
    </row>
    <row r="24" spans="2:133" ht="11.25" customHeight="1" x14ac:dyDescent="0.15">
      <c r="B24" s="620" t="s">
        <v>297</v>
      </c>
      <c r="C24" s="621"/>
      <c r="D24" s="621"/>
      <c r="E24" s="621"/>
      <c r="F24" s="621"/>
      <c r="G24" s="621"/>
      <c r="H24" s="621"/>
      <c r="I24" s="621"/>
      <c r="J24" s="621"/>
      <c r="K24" s="621"/>
      <c r="L24" s="621"/>
      <c r="M24" s="621"/>
      <c r="N24" s="621"/>
      <c r="O24" s="621"/>
      <c r="P24" s="621"/>
      <c r="Q24" s="622"/>
      <c r="R24" s="623" t="s">
        <v>185</v>
      </c>
      <c r="S24" s="624"/>
      <c r="T24" s="624"/>
      <c r="U24" s="624"/>
      <c r="V24" s="624"/>
      <c r="W24" s="624"/>
      <c r="X24" s="624"/>
      <c r="Y24" s="625"/>
      <c r="Z24" s="626" t="s">
        <v>252</v>
      </c>
      <c r="AA24" s="626"/>
      <c r="AB24" s="626"/>
      <c r="AC24" s="626"/>
      <c r="AD24" s="627" t="s">
        <v>252</v>
      </c>
      <c r="AE24" s="627"/>
      <c r="AF24" s="627"/>
      <c r="AG24" s="627"/>
      <c r="AH24" s="627"/>
      <c r="AI24" s="627"/>
      <c r="AJ24" s="627"/>
      <c r="AK24" s="627"/>
      <c r="AL24" s="628" t="s">
        <v>185</v>
      </c>
      <c r="AM24" s="629"/>
      <c r="AN24" s="629"/>
      <c r="AO24" s="630"/>
      <c r="AP24" s="620" t="s">
        <v>298</v>
      </c>
      <c r="AQ24" s="639"/>
      <c r="AR24" s="639"/>
      <c r="AS24" s="639"/>
      <c r="AT24" s="639"/>
      <c r="AU24" s="639"/>
      <c r="AV24" s="639"/>
      <c r="AW24" s="639"/>
      <c r="AX24" s="639"/>
      <c r="AY24" s="639"/>
      <c r="AZ24" s="639"/>
      <c r="BA24" s="639"/>
      <c r="BB24" s="639"/>
      <c r="BC24" s="639"/>
      <c r="BD24" s="639"/>
      <c r="BE24" s="639"/>
      <c r="BF24" s="640"/>
      <c r="BG24" s="623" t="s">
        <v>252</v>
      </c>
      <c r="BH24" s="624"/>
      <c r="BI24" s="624"/>
      <c r="BJ24" s="624"/>
      <c r="BK24" s="624"/>
      <c r="BL24" s="624"/>
      <c r="BM24" s="624"/>
      <c r="BN24" s="625"/>
      <c r="BO24" s="626" t="s">
        <v>185</v>
      </c>
      <c r="BP24" s="626"/>
      <c r="BQ24" s="626"/>
      <c r="BR24" s="626"/>
      <c r="BS24" s="627" t="s">
        <v>185</v>
      </c>
      <c r="BT24" s="627"/>
      <c r="BU24" s="627"/>
      <c r="BV24" s="627"/>
      <c r="BW24" s="627"/>
      <c r="BX24" s="627"/>
      <c r="BY24" s="627"/>
      <c r="BZ24" s="627"/>
      <c r="CA24" s="627"/>
      <c r="CB24" s="631"/>
      <c r="CD24" s="609" t="s">
        <v>299</v>
      </c>
      <c r="CE24" s="610"/>
      <c r="CF24" s="610"/>
      <c r="CG24" s="610"/>
      <c r="CH24" s="610"/>
      <c r="CI24" s="610"/>
      <c r="CJ24" s="610"/>
      <c r="CK24" s="610"/>
      <c r="CL24" s="610"/>
      <c r="CM24" s="610"/>
      <c r="CN24" s="610"/>
      <c r="CO24" s="610"/>
      <c r="CP24" s="610"/>
      <c r="CQ24" s="611"/>
      <c r="CR24" s="612">
        <v>3249783</v>
      </c>
      <c r="CS24" s="613"/>
      <c r="CT24" s="613"/>
      <c r="CU24" s="613"/>
      <c r="CV24" s="613"/>
      <c r="CW24" s="613"/>
      <c r="CX24" s="613"/>
      <c r="CY24" s="614"/>
      <c r="CZ24" s="617">
        <v>36.299999999999997</v>
      </c>
      <c r="DA24" s="618"/>
      <c r="DB24" s="618"/>
      <c r="DC24" s="634"/>
      <c r="DD24" s="655">
        <v>2248634</v>
      </c>
      <c r="DE24" s="613"/>
      <c r="DF24" s="613"/>
      <c r="DG24" s="613"/>
      <c r="DH24" s="613"/>
      <c r="DI24" s="613"/>
      <c r="DJ24" s="613"/>
      <c r="DK24" s="614"/>
      <c r="DL24" s="655">
        <v>2144569</v>
      </c>
      <c r="DM24" s="613"/>
      <c r="DN24" s="613"/>
      <c r="DO24" s="613"/>
      <c r="DP24" s="613"/>
      <c r="DQ24" s="613"/>
      <c r="DR24" s="613"/>
      <c r="DS24" s="613"/>
      <c r="DT24" s="613"/>
      <c r="DU24" s="613"/>
      <c r="DV24" s="614"/>
      <c r="DW24" s="617">
        <v>47.8</v>
      </c>
      <c r="DX24" s="618"/>
      <c r="DY24" s="618"/>
      <c r="DZ24" s="618"/>
      <c r="EA24" s="618"/>
      <c r="EB24" s="618"/>
      <c r="EC24" s="619"/>
    </row>
    <row r="25" spans="2:133" ht="11.25" customHeight="1" x14ac:dyDescent="0.15">
      <c r="B25" s="620" t="s">
        <v>300</v>
      </c>
      <c r="C25" s="621"/>
      <c r="D25" s="621"/>
      <c r="E25" s="621"/>
      <c r="F25" s="621"/>
      <c r="G25" s="621"/>
      <c r="H25" s="621"/>
      <c r="I25" s="621"/>
      <c r="J25" s="621"/>
      <c r="K25" s="621"/>
      <c r="L25" s="621"/>
      <c r="M25" s="621"/>
      <c r="N25" s="621"/>
      <c r="O25" s="621"/>
      <c r="P25" s="621"/>
      <c r="Q25" s="622"/>
      <c r="R25" s="623">
        <v>4772024</v>
      </c>
      <c r="S25" s="624"/>
      <c r="T25" s="624"/>
      <c r="U25" s="624"/>
      <c r="V25" s="624"/>
      <c r="W25" s="624"/>
      <c r="X25" s="624"/>
      <c r="Y25" s="625"/>
      <c r="Z25" s="626">
        <v>49.9</v>
      </c>
      <c r="AA25" s="626"/>
      <c r="AB25" s="626"/>
      <c r="AC25" s="626"/>
      <c r="AD25" s="627">
        <v>4417304</v>
      </c>
      <c r="AE25" s="627"/>
      <c r="AF25" s="627"/>
      <c r="AG25" s="627"/>
      <c r="AH25" s="627"/>
      <c r="AI25" s="627"/>
      <c r="AJ25" s="627"/>
      <c r="AK25" s="627"/>
      <c r="AL25" s="628">
        <v>99.6</v>
      </c>
      <c r="AM25" s="629"/>
      <c r="AN25" s="629"/>
      <c r="AO25" s="630"/>
      <c r="AP25" s="620" t="s">
        <v>301</v>
      </c>
      <c r="AQ25" s="639"/>
      <c r="AR25" s="639"/>
      <c r="AS25" s="639"/>
      <c r="AT25" s="639"/>
      <c r="AU25" s="639"/>
      <c r="AV25" s="639"/>
      <c r="AW25" s="639"/>
      <c r="AX25" s="639"/>
      <c r="AY25" s="639"/>
      <c r="AZ25" s="639"/>
      <c r="BA25" s="639"/>
      <c r="BB25" s="639"/>
      <c r="BC25" s="639"/>
      <c r="BD25" s="639"/>
      <c r="BE25" s="639"/>
      <c r="BF25" s="640"/>
      <c r="BG25" s="623" t="s">
        <v>185</v>
      </c>
      <c r="BH25" s="624"/>
      <c r="BI25" s="624"/>
      <c r="BJ25" s="624"/>
      <c r="BK25" s="624"/>
      <c r="BL25" s="624"/>
      <c r="BM25" s="624"/>
      <c r="BN25" s="625"/>
      <c r="BO25" s="626" t="s">
        <v>185</v>
      </c>
      <c r="BP25" s="626"/>
      <c r="BQ25" s="626"/>
      <c r="BR25" s="626"/>
      <c r="BS25" s="627" t="s">
        <v>185</v>
      </c>
      <c r="BT25" s="627"/>
      <c r="BU25" s="627"/>
      <c r="BV25" s="627"/>
      <c r="BW25" s="627"/>
      <c r="BX25" s="627"/>
      <c r="BY25" s="627"/>
      <c r="BZ25" s="627"/>
      <c r="CA25" s="627"/>
      <c r="CB25" s="631"/>
      <c r="CD25" s="620" t="s">
        <v>302</v>
      </c>
      <c r="CE25" s="621"/>
      <c r="CF25" s="621"/>
      <c r="CG25" s="621"/>
      <c r="CH25" s="621"/>
      <c r="CI25" s="621"/>
      <c r="CJ25" s="621"/>
      <c r="CK25" s="621"/>
      <c r="CL25" s="621"/>
      <c r="CM25" s="621"/>
      <c r="CN25" s="621"/>
      <c r="CO25" s="621"/>
      <c r="CP25" s="621"/>
      <c r="CQ25" s="622"/>
      <c r="CR25" s="623">
        <v>1205354</v>
      </c>
      <c r="CS25" s="656"/>
      <c r="CT25" s="656"/>
      <c r="CU25" s="656"/>
      <c r="CV25" s="656"/>
      <c r="CW25" s="656"/>
      <c r="CX25" s="656"/>
      <c r="CY25" s="657"/>
      <c r="CZ25" s="628">
        <v>13.5</v>
      </c>
      <c r="DA25" s="653"/>
      <c r="DB25" s="653"/>
      <c r="DC25" s="658"/>
      <c r="DD25" s="632">
        <v>1108102</v>
      </c>
      <c r="DE25" s="656"/>
      <c r="DF25" s="656"/>
      <c r="DG25" s="656"/>
      <c r="DH25" s="656"/>
      <c r="DI25" s="656"/>
      <c r="DJ25" s="656"/>
      <c r="DK25" s="657"/>
      <c r="DL25" s="632">
        <v>1004065</v>
      </c>
      <c r="DM25" s="656"/>
      <c r="DN25" s="656"/>
      <c r="DO25" s="656"/>
      <c r="DP25" s="656"/>
      <c r="DQ25" s="656"/>
      <c r="DR25" s="656"/>
      <c r="DS25" s="656"/>
      <c r="DT25" s="656"/>
      <c r="DU25" s="656"/>
      <c r="DV25" s="657"/>
      <c r="DW25" s="628">
        <v>22.4</v>
      </c>
      <c r="DX25" s="653"/>
      <c r="DY25" s="653"/>
      <c r="DZ25" s="653"/>
      <c r="EA25" s="653"/>
      <c r="EB25" s="653"/>
      <c r="EC25" s="654"/>
    </row>
    <row r="26" spans="2:133" ht="11.25" customHeight="1" x14ac:dyDescent="0.15">
      <c r="B26" s="620" t="s">
        <v>303</v>
      </c>
      <c r="C26" s="621"/>
      <c r="D26" s="621"/>
      <c r="E26" s="621"/>
      <c r="F26" s="621"/>
      <c r="G26" s="621"/>
      <c r="H26" s="621"/>
      <c r="I26" s="621"/>
      <c r="J26" s="621"/>
      <c r="K26" s="621"/>
      <c r="L26" s="621"/>
      <c r="M26" s="621"/>
      <c r="N26" s="621"/>
      <c r="O26" s="621"/>
      <c r="P26" s="621"/>
      <c r="Q26" s="622"/>
      <c r="R26" s="623">
        <v>1279</v>
      </c>
      <c r="S26" s="624"/>
      <c r="T26" s="624"/>
      <c r="U26" s="624"/>
      <c r="V26" s="624"/>
      <c r="W26" s="624"/>
      <c r="X26" s="624"/>
      <c r="Y26" s="625"/>
      <c r="Z26" s="626">
        <v>0</v>
      </c>
      <c r="AA26" s="626"/>
      <c r="AB26" s="626"/>
      <c r="AC26" s="626"/>
      <c r="AD26" s="627">
        <v>1279</v>
      </c>
      <c r="AE26" s="627"/>
      <c r="AF26" s="627"/>
      <c r="AG26" s="627"/>
      <c r="AH26" s="627"/>
      <c r="AI26" s="627"/>
      <c r="AJ26" s="627"/>
      <c r="AK26" s="627"/>
      <c r="AL26" s="628">
        <v>0</v>
      </c>
      <c r="AM26" s="629"/>
      <c r="AN26" s="629"/>
      <c r="AO26" s="630"/>
      <c r="AP26" s="620" t="s">
        <v>304</v>
      </c>
      <c r="AQ26" s="639"/>
      <c r="AR26" s="639"/>
      <c r="AS26" s="639"/>
      <c r="AT26" s="639"/>
      <c r="AU26" s="639"/>
      <c r="AV26" s="639"/>
      <c r="AW26" s="639"/>
      <c r="AX26" s="639"/>
      <c r="AY26" s="639"/>
      <c r="AZ26" s="639"/>
      <c r="BA26" s="639"/>
      <c r="BB26" s="639"/>
      <c r="BC26" s="639"/>
      <c r="BD26" s="639"/>
      <c r="BE26" s="639"/>
      <c r="BF26" s="640"/>
      <c r="BG26" s="623" t="s">
        <v>185</v>
      </c>
      <c r="BH26" s="624"/>
      <c r="BI26" s="624"/>
      <c r="BJ26" s="624"/>
      <c r="BK26" s="624"/>
      <c r="BL26" s="624"/>
      <c r="BM26" s="624"/>
      <c r="BN26" s="625"/>
      <c r="BO26" s="626" t="s">
        <v>185</v>
      </c>
      <c r="BP26" s="626"/>
      <c r="BQ26" s="626"/>
      <c r="BR26" s="626"/>
      <c r="BS26" s="627" t="s">
        <v>185</v>
      </c>
      <c r="BT26" s="627"/>
      <c r="BU26" s="627"/>
      <c r="BV26" s="627"/>
      <c r="BW26" s="627"/>
      <c r="BX26" s="627"/>
      <c r="BY26" s="627"/>
      <c r="BZ26" s="627"/>
      <c r="CA26" s="627"/>
      <c r="CB26" s="631"/>
      <c r="CD26" s="620" t="s">
        <v>305</v>
      </c>
      <c r="CE26" s="621"/>
      <c r="CF26" s="621"/>
      <c r="CG26" s="621"/>
      <c r="CH26" s="621"/>
      <c r="CI26" s="621"/>
      <c r="CJ26" s="621"/>
      <c r="CK26" s="621"/>
      <c r="CL26" s="621"/>
      <c r="CM26" s="621"/>
      <c r="CN26" s="621"/>
      <c r="CO26" s="621"/>
      <c r="CP26" s="621"/>
      <c r="CQ26" s="622"/>
      <c r="CR26" s="623">
        <v>709497</v>
      </c>
      <c r="CS26" s="624"/>
      <c r="CT26" s="624"/>
      <c r="CU26" s="624"/>
      <c r="CV26" s="624"/>
      <c r="CW26" s="624"/>
      <c r="CX26" s="624"/>
      <c r="CY26" s="625"/>
      <c r="CZ26" s="628">
        <v>7.9</v>
      </c>
      <c r="DA26" s="653"/>
      <c r="DB26" s="653"/>
      <c r="DC26" s="658"/>
      <c r="DD26" s="632">
        <v>656828</v>
      </c>
      <c r="DE26" s="624"/>
      <c r="DF26" s="624"/>
      <c r="DG26" s="624"/>
      <c r="DH26" s="624"/>
      <c r="DI26" s="624"/>
      <c r="DJ26" s="624"/>
      <c r="DK26" s="625"/>
      <c r="DL26" s="632" t="s">
        <v>185</v>
      </c>
      <c r="DM26" s="624"/>
      <c r="DN26" s="624"/>
      <c r="DO26" s="624"/>
      <c r="DP26" s="624"/>
      <c r="DQ26" s="624"/>
      <c r="DR26" s="624"/>
      <c r="DS26" s="624"/>
      <c r="DT26" s="624"/>
      <c r="DU26" s="624"/>
      <c r="DV26" s="625"/>
      <c r="DW26" s="628" t="s">
        <v>252</v>
      </c>
      <c r="DX26" s="653"/>
      <c r="DY26" s="653"/>
      <c r="DZ26" s="653"/>
      <c r="EA26" s="653"/>
      <c r="EB26" s="653"/>
      <c r="EC26" s="654"/>
    </row>
    <row r="27" spans="2:133" ht="11.25" customHeight="1" x14ac:dyDescent="0.15">
      <c r="B27" s="620" t="s">
        <v>306</v>
      </c>
      <c r="C27" s="621"/>
      <c r="D27" s="621"/>
      <c r="E27" s="621"/>
      <c r="F27" s="621"/>
      <c r="G27" s="621"/>
      <c r="H27" s="621"/>
      <c r="I27" s="621"/>
      <c r="J27" s="621"/>
      <c r="K27" s="621"/>
      <c r="L27" s="621"/>
      <c r="M27" s="621"/>
      <c r="N27" s="621"/>
      <c r="O27" s="621"/>
      <c r="P27" s="621"/>
      <c r="Q27" s="622"/>
      <c r="R27" s="623">
        <v>10221</v>
      </c>
      <c r="S27" s="624"/>
      <c r="T27" s="624"/>
      <c r="U27" s="624"/>
      <c r="V27" s="624"/>
      <c r="W27" s="624"/>
      <c r="X27" s="624"/>
      <c r="Y27" s="625"/>
      <c r="Z27" s="626">
        <v>0.1</v>
      </c>
      <c r="AA27" s="626"/>
      <c r="AB27" s="626"/>
      <c r="AC27" s="626"/>
      <c r="AD27" s="627" t="s">
        <v>252</v>
      </c>
      <c r="AE27" s="627"/>
      <c r="AF27" s="627"/>
      <c r="AG27" s="627"/>
      <c r="AH27" s="627"/>
      <c r="AI27" s="627"/>
      <c r="AJ27" s="627"/>
      <c r="AK27" s="627"/>
      <c r="AL27" s="628" t="s">
        <v>252</v>
      </c>
      <c r="AM27" s="629"/>
      <c r="AN27" s="629"/>
      <c r="AO27" s="630"/>
      <c r="AP27" s="620" t="s">
        <v>307</v>
      </c>
      <c r="AQ27" s="621"/>
      <c r="AR27" s="621"/>
      <c r="AS27" s="621"/>
      <c r="AT27" s="621"/>
      <c r="AU27" s="621"/>
      <c r="AV27" s="621"/>
      <c r="AW27" s="621"/>
      <c r="AX27" s="621"/>
      <c r="AY27" s="621"/>
      <c r="AZ27" s="621"/>
      <c r="BA27" s="621"/>
      <c r="BB27" s="621"/>
      <c r="BC27" s="621"/>
      <c r="BD27" s="621"/>
      <c r="BE27" s="621"/>
      <c r="BF27" s="622"/>
      <c r="BG27" s="623">
        <v>1234232</v>
      </c>
      <c r="BH27" s="624"/>
      <c r="BI27" s="624"/>
      <c r="BJ27" s="624"/>
      <c r="BK27" s="624"/>
      <c r="BL27" s="624"/>
      <c r="BM27" s="624"/>
      <c r="BN27" s="625"/>
      <c r="BO27" s="626">
        <v>100</v>
      </c>
      <c r="BP27" s="626"/>
      <c r="BQ27" s="626"/>
      <c r="BR27" s="626"/>
      <c r="BS27" s="627">
        <v>16564</v>
      </c>
      <c r="BT27" s="627"/>
      <c r="BU27" s="627"/>
      <c r="BV27" s="627"/>
      <c r="BW27" s="627"/>
      <c r="BX27" s="627"/>
      <c r="BY27" s="627"/>
      <c r="BZ27" s="627"/>
      <c r="CA27" s="627"/>
      <c r="CB27" s="631"/>
      <c r="CD27" s="620" t="s">
        <v>308</v>
      </c>
      <c r="CE27" s="621"/>
      <c r="CF27" s="621"/>
      <c r="CG27" s="621"/>
      <c r="CH27" s="621"/>
      <c r="CI27" s="621"/>
      <c r="CJ27" s="621"/>
      <c r="CK27" s="621"/>
      <c r="CL27" s="621"/>
      <c r="CM27" s="621"/>
      <c r="CN27" s="621"/>
      <c r="CO27" s="621"/>
      <c r="CP27" s="621"/>
      <c r="CQ27" s="622"/>
      <c r="CR27" s="623">
        <v>959632</v>
      </c>
      <c r="CS27" s="656"/>
      <c r="CT27" s="656"/>
      <c r="CU27" s="656"/>
      <c r="CV27" s="656"/>
      <c r="CW27" s="656"/>
      <c r="CX27" s="656"/>
      <c r="CY27" s="657"/>
      <c r="CZ27" s="628">
        <v>10.7</v>
      </c>
      <c r="DA27" s="653"/>
      <c r="DB27" s="653"/>
      <c r="DC27" s="658"/>
      <c r="DD27" s="632">
        <v>219664</v>
      </c>
      <c r="DE27" s="656"/>
      <c r="DF27" s="656"/>
      <c r="DG27" s="656"/>
      <c r="DH27" s="656"/>
      <c r="DI27" s="656"/>
      <c r="DJ27" s="656"/>
      <c r="DK27" s="657"/>
      <c r="DL27" s="632">
        <v>219636</v>
      </c>
      <c r="DM27" s="656"/>
      <c r="DN27" s="656"/>
      <c r="DO27" s="656"/>
      <c r="DP27" s="656"/>
      <c r="DQ27" s="656"/>
      <c r="DR27" s="656"/>
      <c r="DS27" s="656"/>
      <c r="DT27" s="656"/>
      <c r="DU27" s="656"/>
      <c r="DV27" s="657"/>
      <c r="DW27" s="628">
        <v>4.9000000000000004</v>
      </c>
      <c r="DX27" s="653"/>
      <c r="DY27" s="653"/>
      <c r="DZ27" s="653"/>
      <c r="EA27" s="653"/>
      <c r="EB27" s="653"/>
      <c r="EC27" s="654"/>
    </row>
    <row r="28" spans="2:133" ht="11.25" customHeight="1" x14ac:dyDescent="0.15">
      <c r="B28" s="620" t="s">
        <v>309</v>
      </c>
      <c r="C28" s="621"/>
      <c r="D28" s="621"/>
      <c r="E28" s="621"/>
      <c r="F28" s="621"/>
      <c r="G28" s="621"/>
      <c r="H28" s="621"/>
      <c r="I28" s="621"/>
      <c r="J28" s="621"/>
      <c r="K28" s="621"/>
      <c r="L28" s="621"/>
      <c r="M28" s="621"/>
      <c r="N28" s="621"/>
      <c r="O28" s="621"/>
      <c r="P28" s="621"/>
      <c r="Q28" s="622"/>
      <c r="R28" s="623">
        <v>227502</v>
      </c>
      <c r="S28" s="624"/>
      <c r="T28" s="624"/>
      <c r="U28" s="624"/>
      <c r="V28" s="624"/>
      <c r="W28" s="624"/>
      <c r="X28" s="624"/>
      <c r="Y28" s="625"/>
      <c r="Z28" s="626">
        <v>2.4</v>
      </c>
      <c r="AA28" s="626"/>
      <c r="AB28" s="626"/>
      <c r="AC28" s="626"/>
      <c r="AD28" s="627">
        <v>3507</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310</v>
      </c>
      <c r="CE28" s="621"/>
      <c r="CF28" s="621"/>
      <c r="CG28" s="621"/>
      <c r="CH28" s="621"/>
      <c r="CI28" s="621"/>
      <c r="CJ28" s="621"/>
      <c r="CK28" s="621"/>
      <c r="CL28" s="621"/>
      <c r="CM28" s="621"/>
      <c r="CN28" s="621"/>
      <c r="CO28" s="621"/>
      <c r="CP28" s="621"/>
      <c r="CQ28" s="622"/>
      <c r="CR28" s="623">
        <v>1084797</v>
      </c>
      <c r="CS28" s="624"/>
      <c r="CT28" s="624"/>
      <c r="CU28" s="624"/>
      <c r="CV28" s="624"/>
      <c r="CW28" s="624"/>
      <c r="CX28" s="624"/>
      <c r="CY28" s="625"/>
      <c r="CZ28" s="628">
        <v>12.1</v>
      </c>
      <c r="DA28" s="653"/>
      <c r="DB28" s="653"/>
      <c r="DC28" s="658"/>
      <c r="DD28" s="632">
        <v>920868</v>
      </c>
      <c r="DE28" s="624"/>
      <c r="DF28" s="624"/>
      <c r="DG28" s="624"/>
      <c r="DH28" s="624"/>
      <c r="DI28" s="624"/>
      <c r="DJ28" s="624"/>
      <c r="DK28" s="625"/>
      <c r="DL28" s="632">
        <v>920868</v>
      </c>
      <c r="DM28" s="624"/>
      <c r="DN28" s="624"/>
      <c r="DO28" s="624"/>
      <c r="DP28" s="624"/>
      <c r="DQ28" s="624"/>
      <c r="DR28" s="624"/>
      <c r="DS28" s="624"/>
      <c r="DT28" s="624"/>
      <c r="DU28" s="624"/>
      <c r="DV28" s="625"/>
      <c r="DW28" s="628">
        <v>20.5</v>
      </c>
      <c r="DX28" s="653"/>
      <c r="DY28" s="653"/>
      <c r="DZ28" s="653"/>
      <c r="EA28" s="653"/>
      <c r="EB28" s="653"/>
      <c r="EC28" s="654"/>
    </row>
    <row r="29" spans="2:133" ht="11.25" customHeight="1" x14ac:dyDescent="0.15">
      <c r="B29" s="620" t="s">
        <v>311</v>
      </c>
      <c r="C29" s="621"/>
      <c r="D29" s="621"/>
      <c r="E29" s="621"/>
      <c r="F29" s="621"/>
      <c r="G29" s="621"/>
      <c r="H29" s="621"/>
      <c r="I29" s="621"/>
      <c r="J29" s="621"/>
      <c r="K29" s="621"/>
      <c r="L29" s="621"/>
      <c r="M29" s="621"/>
      <c r="N29" s="621"/>
      <c r="O29" s="621"/>
      <c r="P29" s="621"/>
      <c r="Q29" s="622"/>
      <c r="R29" s="623">
        <v>35600</v>
      </c>
      <c r="S29" s="624"/>
      <c r="T29" s="624"/>
      <c r="U29" s="624"/>
      <c r="V29" s="624"/>
      <c r="W29" s="624"/>
      <c r="X29" s="624"/>
      <c r="Y29" s="625"/>
      <c r="Z29" s="626">
        <v>0.4</v>
      </c>
      <c r="AA29" s="626"/>
      <c r="AB29" s="626"/>
      <c r="AC29" s="626"/>
      <c r="AD29" s="627" t="s">
        <v>185</v>
      </c>
      <c r="AE29" s="627"/>
      <c r="AF29" s="627"/>
      <c r="AG29" s="627"/>
      <c r="AH29" s="627"/>
      <c r="AI29" s="627"/>
      <c r="AJ29" s="627"/>
      <c r="AK29" s="627"/>
      <c r="AL29" s="628" t="s">
        <v>185</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312</v>
      </c>
      <c r="CE29" s="662"/>
      <c r="CF29" s="620" t="s">
        <v>313</v>
      </c>
      <c r="CG29" s="621"/>
      <c r="CH29" s="621"/>
      <c r="CI29" s="621"/>
      <c r="CJ29" s="621"/>
      <c r="CK29" s="621"/>
      <c r="CL29" s="621"/>
      <c r="CM29" s="621"/>
      <c r="CN29" s="621"/>
      <c r="CO29" s="621"/>
      <c r="CP29" s="621"/>
      <c r="CQ29" s="622"/>
      <c r="CR29" s="623">
        <v>1084320</v>
      </c>
      <c r="CS29" s="656"/>
      <c r="CT29" s="656"/>
      <c r="CU29" s="656"/>
      <c r="CV29" s="656"/>
      <c r="CW29" s="656"/>
      <c r="CX29" s="656"/>
      <c r="CY29" s="657"/>
      <c r="CZ29" s="628">
        <v>12.1</v>
      </c>
      <c r="DA29" s="653"/>
      <c r="DB29" s="653"/>
      <c r="DC29" s="658"/>
      <c r="DD29" s="632">
        <v>920391</v>
      </c>
      <c r="DE29" s="656"/>
      <c r="DF29" s="656"/>
      <c r="DG29" s="656"/>
      <c r="DH29" s="656"/>
      <c r="DI29" s="656"/>
      <c r="DJ29" s="656"/>
      <c r="DK29" s="657"/>
      <c r="DL29" s="632">
        <v>920391</v>
      </c>
      <c r="DM29" s="656"/>
      <c r="DN29" s="656"/>
      <c r="DO29" s="656"/>
      <c r="DP29" s="656"/>
      <c r="DQ29" s="656"/>
      <c r="DR29" s="656"/>
      <c r="DS29" s="656"/>
      <c r="DT29" s="656"/>
      <c r="DU29" s="656"/>
      <c r="DV29" s="657"/>
      <c r="DW29" s="628">
        <v>20.5</v>
      </c>
      <c r="DX29" s="653"/>
      <c r="DY29" s="653"/>
      <c r="DZ29" s="653"/>
      <c r="EA29" s="653"/>
      <c r="EB29" s="653"/>
      <c r="EC29" s="654"/>
    </row>
    <row r="30" spans="2:133" ht="11.25" customHeight="1" x14ac:dyDescent="0.15">
      <c r="B30" s="620" t="s">
        <v>314</v>
      </c>
      <c r="C30" s="621"/>
      <c r="D30" s="621"/>
      <c r="E30" s="621"/>
      <c r="F30" s="621"/>
      <c r="G30" s="621"/>
      <c r="H30" s="621"/>
      <c r="I30" s="621"/>
      <c r="J30" s="621"/>
      <c r="K30" s="621"/>
      <c r="L30" s="621"/>
      <c r="M30" s="621"/>
      <c r="N30" s="621"/>
      <c r="O30" s="621"/>
      <c r="P30" s="621"/>
      <c r="Q30" s="622"/>
      <c r="R30" s="623">
        <v>1372875</v>
      </c>
      <c r="S30" s="624"/>
      <c r="T30" s="624"/>
      <c r="U30" s="624"/>
      <c r="V30" s="624"/>
      <c r="W30" s="624"/>
      <c r="X30" s="624"/>
      <c r="Y30" s="625"/>
      <c r="Z30" s="626">
        <v>14.3</v>
      </c>
      <c r="AA30" s="626"/>
      <c r="AB30" s="626"/>
      <c r="AC30" s="626"/>
      <c r="AD30" s="627" t="s">
        <v>185</v>
      </c>
      <c r="AE30" s="627"/>
      <c r="AF30" s="627"/>
      <c r="AG30" s="627"/>
      <c r="AH30" s="627"/>
      <c r="AI30" s="627"/>
      <c r="AJ30" s="627"/>
      <c r="AK30" s="627"/>
      <c r="AL30" s="628" t="s">
        <v>185</v>
      </c>
      <c r="AM30" s="629"/>
      <c r="AN30" s="629"/>
      <c r="AO30" s="630"/>
      <c r="AP30" s="605" t="s">
        <v>230</v>
      </c>
      <c r="AQ30" s="606"/>
      <c r="AR30" s="606"/>
      <c r="AS30" s="606"/>
      <c r="AT30" s="606"/>
      <c r="AU30" s="606"/>
      <c r="AV30" s="606"/>
      <c r="AW30" s="606"/>
      <c r="AX30" s="606"/>
      <c r="AY30" s="606"/>
      <c r="AZ30" s="606"/>
      <c r="BA30" s="606"/>
      <c r="BB30" s="606"/>
      <c r="BC30" s="606"/>
      <c r="BD30" s="606"/>
      <c r="BE30" s="606"/>
      <c r="BF30" s="607"/>
      <c r="BG30" s="605" t="s">
        <v>315</v>
      </c>
      <c r="BH30" s="659"/>
      <c r="BI30" s="659"/>
      <c r="BJ30" s="659"/>
      <c r="BK30" s="659"/>
      <c r="BL30" s="659"/>
      <c r="BM30" s="659"/>
      <c r="BN30" s="659"/>
      <c r="BO30" s="659"/>
      <c r="BP30" s="659"/>
      <c r="BQ30" s="660"/>
      <c r="BR30" s="605" t="s">
        <v>316</v>
      </c>
      <c r="BS30" s="659"/>
      <c r="BT30" s="659"/>
      <c r="BU30" s="659"/>
      <c r="BV30" s="659"/>
      <c r="BW30" s="659"/>
      <c r="BX30" s="659"/>
      <c r="BY30" s="659"/>
      <c r="BZ30" s="659"/>
      <c r="CA30" s="659"/>
      <c r="CB30" s="660"/>
      <c r="CD30" s="663"/>
      <c r="CE30" s="664"/>
      <c r="CF30" s="620" t="s">
        <v>317</v>
      </c>
      <c r="CG30" s="621"/>
      <c r="CH30" s="621"/>
      <c r="CI30" s="621"/>
      <c r="CJ30" s="621"/>
      <c r="CK30" s="621"/>
      <c r="CL30" s="621"/>
      <c r="CM30" s="621"/>
      <c r="CN30" s="621"/>
      <c r="CO30" s="621"/>
      <c r="CP30" s="621"/>
      <c r="CQ30" s="622"/>
      <c r="CR30" s="623">
        <v>1058369</v>
      </c>
      <c r="CS30" s="624"/>
      <c r="CT30" s="624"/>
      <c r="CU30" s="624"/>
      <c r="CV30" s="624"/>
      <c r="CW30" s="624"/>
      <c r="CX30" s="624"/>
      <c r="CY30" s="625"/>
      <c r="CZ30" s="628">
        <v>11.8</v>
      </c>
      <c r="DA30" s="653"/>
      <c r="DB30" s="653"/>
      <c r="DC30" s="658"/>
      <c r="DD30" s="632">
        <v>894440</v>
      </c>
      <c r="DE30" s="624"/>
      <c r="DF30" s="624"/>
      <c r="DG30" s="624"/>
      <c r="DH30" s="624"/>
      <c r="DI30" s="624"/>
      <c r="DJ30" s="624"/>
      <c r="DK30" s="625"/>
      <c r="DL30" s="632">
        <v>894440</v>
      </c>
      <c r="DM30" s="624"/>
      <c r="DN30" s="624"/>
      <c r="DO30" s="624"/>
      <c r="DP30" s="624"/>
      <c r="DQ30" s="624"/>
      <c r="DR30" s="624"/>
      <c r="DS30" s="624"/>
      <c r="DT30" s="624"/>
      <c r="DU30" s="624"/>
      <c r="DV30" s="625"/>
      <c r="DW30" s="628">
        <v>20</v>
      </c>
      <c r="DX30" s="653"/>
      <c r="DY30" s="653"/>
      <c r="DZ30" s="653"/>
      <c r="EA30" s="653"/>
      <c r="EB30" s="653"/>
      <c r="EC30" s="654"/>
    </row>
    <row r="31" spans="2:133" ht="11.25" customHeight="1" x14ac:dyDescent="0.15">
      <c r="B31" s="636" t="s">
        <v>318</v>
      </c>
      <c r="C31" s="637"/>
      <c r="D31" s="637"/>
      <c r="E31" s="637"/>
      <c r="F31" s="637"/>
      <c r="G31" s="637"/>
      <c r="H31" s="637"/>
      <c r="I31" s="637"/>
      <c r="J31" s="637"/>
      <c r="K31" s="637"/>
      <c r="L31" s="637"/>
      <c r="M31" s="637"/>
      <c r="N31" s="637"/>
      <c r="O31" s="637"/>
      <c r="P31" s="637"/>
      <c r="Q31" s="638"/>
      <c r="R31" s="623" t="s">
        <v>185</v>
      </c>
      <c r="S31" s="624"/>
      <c r="T31" s="624"/>
      <c r="U31" s="624"/>
      <c r="V31" s="624"/>
      <c r="W31" s="624"/>
      <c r="X31" s="624"/>
      <c r="Y31" s="625"/>
      <c r="Z31" s="626" t="s">
        <v>185</v>
      </c>
      <c r="AA31" s="626"/>
      <c r="AB31" s="626"/>
      <c r="AC31" s="626"/>
      <c r="AD31" s="627" t="s">
        <v>252</v>
      </c>
      <c r="AE31" s="627"/>
      <c r="AF31" s="627"/>
      <c r="AG31" s="627"/>
      <c r="AH31" s="627"/>
      <c r="AI31" s="627"/>
      <c r="AJ31" s="627"/>
      <c r="AK31" s="627"/>
      <c r="AL31" s="628" t="s">
        <v>252</v>
      </c>
      <c r="AM31" s="629"/>
      <c r="AN31" s="629"/>
      <c r="AO31" s="630"/>
      <c r="AP31" s="671" t="s">
        <v>319</v>
      </c>
      <c r="AQ31" s="672"/>
      <c r="AR31" s="672"/>
      <c r="AS31" s="672"/>
      <c r="AT31" s="677" t="s">
        <v>320</v>
      </c>
      <c r="AU31" s="218"/>
      <c r="AV31" s="218"/>
      <c r="AW31" s="218"/>
      <c r="AX31" s="609" t="s">
        <v>193</v>
      </c>
      <c r="AY31" s="610"/>
      <c r="AZ31" s="610"/>
      <c r="BA31" s="610"/>
      <c r="BB31" s="610"/>
      <c r="BC31" s="610"/>
      <c r="BD31" s="610"/>
      <c r="BE31" s="610"/>
      <c r="BF31" s="611"/>
      <c r="BG31" s="670">
        <v>99</v>
      </c>
      <c r="BH31" s="667"/>
      <c r="BI31" s="667"/>
      <c r="BJ31" s="667"/>
      <c r="BK31" s="667"/>
      <c r="BL31" s="667"/>
      <c r="BM31" s="618">
        <v>95.1</v>
      </c>
      <c r="BN31" s="667"/>
      <c r="BO31" s="667"/>
      <c r="BP31" s="667"/>
      <c r="BQ31" s="668"/>
      <c r="BR31" s="670">
        <v>98.7</v>
      </c>
      <c r="BS31" s="667"/>
      <c r="BT31" s="667"/>
      <c r="BU31" s="667"/>
      <c r="BV31" s="667"/>
      <c r="BW31" s="667"/>
      <c r="BX31" s="618">
        <v>93.6</v>
      </c>
      <c r="BY31" s="667"/>
      <c r="BZ31" s="667"/>
      <c r="CA31" s="667"/>
      <c r="CB31" s="668"/>
      <c r="CD31" s="663"/>
      <c r="CE31" s="664"/>
      <c r="CF31" s="620" t="s">
        <v>321</v>
      </c>
      <c r="CG31" s="621"/>
      <c r="CH31" s="621"/>
      <c r="CI31" s="621"/>
      <c r="CJ31" s="621"/>
      <c r="CK31" s="621"/>
      <c r="CL31" s="621"/>
      <c r="CM31" s="621"/>
      <c r="CN31" s="621"/>
      <c r="CO31" s="621"/>
      <c r="CP31" s="621"/>
      <c r="CQ31" s="622"/>
      <c r="CR31" s="623">
        <v>25951</v>
      </c>
      <c r="CS31" s="656"/>
      <c r="CT31" s="656"/>
      <c r="CU31" s="656"/>
      <c r="CV31" s="656"/>
      <c r="CW31" s="656"/>
      <c r="CX31" s="656"/>
      <c r="CY31" s="657"/>
      <c r="CZ31" s="628">
        <v>0.3</v>
      </c>
      <c r="DA31" s="653"/>
      <c r="DB31" s="653"/>
      <c r="DC31" s="658"/>
      <c r="DD31" s="632">
        <v>25951</v>
      </c>
      <c r="DE31" s="656"/>
      <c r="DF31" s="656"/>
      <c r="DG31" s="656"/>
      <c r="DH31" s="656"/>
      <c r="DI31" s="656"/>
      <c r="DJ31" s="656"/>
      <c r="DK31" s="657"/>
      <c r="DL31" s="632">
        <v>25951</v>
      </c>
      <c r="DM31" s="656"/>
      <c r="DN31" s="656"/>
      <c r="DO31" s="656"/>
      <c r="DP31" s="656"/>
      <c r="DQ31" s="656"/>
      <c r="DR31" s="656"/>
      <c r="DS31" s="656"/>
      <c r="DT31" s="656"/>
      <c r="DU31" s="656"/>
      <c r="DV31" s="657"/>
      <c r="DW31" s="628">
        <v>0.6</v>
      </c>
      <c r="DX31" s="653"/>
      <c r="DY31" s="653"/>
      <c r="DZ31" s="653"/>
      <c r="EA31" s="653"/>
      <c r="EB31" s="653"/>
      <c r="EC31" s="654"/>
    </row>
    <row r="32" spans="2:133" ht="11.25" customHeight="1" x14ac:dyDescent="0.15">
      <c r="B32" s="620" t="s">
        <v>322</v>
      </c>
      <c r="C32" s="621"/>
      <c r="D32" s="621"/>
      <c r="E32" s="621"/>
      <c r="F32" s="621"/>
      <c r="G32" s="621"/>
      <c r="H32" s="621"/>
      <c r="I32" s="621"/>
      <c r="J32" s="621"/>
      <c r="K32" s="621"/>
      <c r="L32" s="621"/>
      <c r="M32" s="621"/>
      <c r="N32" s="621"/>
      <c r="O32" s="621"/>
      <c r="P32" s="621"/>
      <c r="Q32" s="622"/>
      <c r="R32" s="623">
        <v>1035900</v>
      </c>
      <c r="S32" s="624"/>
      <c r="T32" s="624"/>
      <c r="U32" s="624"/>
      <c r="V32" s="624"/>
      <c r="W32" s="624"/>
      <c r="X32" s="624"/>
      <c r="Y32" s="625"/>
      <c r="Z32" s="626">
        <v>10.8</v>
      </c>
      <c r="AA32" s="626"/>
      <c r="AB32" s="626"/>
      <c r="AC32" s="626"/>
      <c r="AD32" s="627" t="s">
        <v>185</v>
      </c>
      <c r="AE32" s="627"/>
      <c r="AF32" s="627"/>
      <c r="AG32" s="627"/>
      <c r="AH32" s="627"/>
      <c r="AI32" s="627"/>
      <c r="AJ32" s="627"/>
      <c r="AK32" s="627"/>
      <c r="AL32" s="628" t="s">
        <v>252</v>
      </c>
      <c r="AM32" s="629"/>
      <c r="AN32" s="629"/>
      <c r="AO32" s="630"/>
      <c r="AP32" s="673"/>
      <c r="AQ32" s="674"/>
      <c r="AR32" s="674"/>
      <c r="AS32" s="674"/>
      <c r="AT32" s="678"/>
      <c r="AU32" s="214" t="s">
        <v>323</v>
      </c>
      <c r="AX32" s="620" t="s">
        <v>324</v>
      </c>
      <c r="AY32" s="621"/>
      <c r="AZ32" s="621"/>
      <c r="BA32" s="621"/>
      <c r="BB32" s="621"/>
      <c r="BC32" s="621"/>
      <c r="BD32" s="621"/>
      <c r="BE32" s="621"/>
      <c r="BF32" s="622"/>
      <c r="BG32" s="680">
        <v>99</v>
      </c>
      <c r="BH32" s="656"/>
      <c r="BI32" s="656"/>
      <c r="BJ32" s="656"/>
      <c r="BK32" s="656"/>
      <c r="BL32" s="656"/>
      <c r="BM32" s="629">
        <v>95.8</v>
      </c>
      <c r="BN32" s="656"/>
      <c r="BO32" s="656"/>
      <c r="BP32" s="656"/>
      <c r="BQ32" s="669"/>
      <c r="BR32" s="680">
        <v>98.8</v>
      </c>
      <c r="BS32" s="656"/>
      <c r="BT32" s="656"/>
      <c r="BU32" s="656"/>
      <c r="BV32" s="656"/>
      <c r="BW32" s="656"/>
      <c r="BX32" s="629">
        <v>94.2</v>
      </c>
      <c r="BY32" s="656"/>
      <c r="BZ32" s="656"/>
      <c r="CA32" s="656"/>
      <c r="CB32" s="669"/>
      <c r="CD32" s="665"/>
      <c r="CE32" s="666"/>
      <c r="CF32" s="620" t="s">
        <v>325</v>
      </c>
      <c r="CG32" s="621"/>
      <c r="CH32" s="621"/>
      <c r="CI32" s="621"/>
      <c r="CJ32" s="621"/>
      <c r="CK32" s="621"/>
      <c r="CL32" s="621"/>
      <c r="CM32" s="621"/>
      <c r="CN32" s="621"/>
      <c r="CO32" s="621"/>
      <c r="CP32" s="621"/>
      <c r="CQ32" s="622"/>
      <c r="CR32" s="623">
        <v>477</v>
      </c>
      <c r="CS32" s="624"/>
      <c r="CT32" s="624"/>
      <c r="CU32" s="624"/>
      <c r="CV32" s="624"/>
      <c r="CW32" s="624"/>
      <c r="CX32" s="624"/>
      <c r="CY32" s="625"/>
      <c r="CZ32" s="628">
        <v>0</v>
      </c>
      <c r="DA32" s="653"/>
      <c r="DB32" s="653"/>
      <c r="DC32" s="658"/>
      <c r="DD32" s="632">
        <v>477</v>
      </c>
      <c r="DE32" s="624"/>
      <c r="DF32" s="624"/>
      <c r="DG32" s="624"/>
      <c r="DH32" s="624"/>
      <c r="DI32" s="624"/>
      <c r="DJ32" s="624"/>
      <c r="DK32" s="625"/>
      <c r="DL32" s="632">
        <v>477</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326</v>
      </c>
      <c r="C33" s="621"/>
      <c r="D33" s="621"/>
      <c r="E33" s="621"/>
      <c r="F33" s="621"/>
      <c r="G33" s="621"/>
      <c r="H33" s="621"/>
      <c r="I33" s="621"/>
      <c r="J33" s="621"/>
      <c r="K33" s="621"/>
      <c r="L33" s="621"/>
      <c r="M33" s="621"/>
      <c r="N33" s="621"/>
      <c r="O33" s="621"/>
      <c r="P33" s="621"/>
      <c r="Q33" s="622"/>
      <c r="R33" s="623">
        <v>17098</v>
      </c>
      <c r="S33" s="624"/>
      <c r="T33" s="624"/>
      <c r="U33" s="624"/>
      <c r="V33" s="624"/>
      <c r="W33" s="624"/>
      <c r="X33" s="624"/>
      <c r="Y33" s="625"/>
      <c r="Z33" s="626">
        <v>0.2</v>
      </c>
      <c r="AA33" s="626"/>
      <c r="AB33" s="626"/>
      <c r="AC33" s="626"/>
      <c r="AD33" s="627">
        <v>10708</v>
      </c>
      <c r="AE33" s="627"/>
      <c r="AF33" s="627"/>
      <c r="AG33" s="627"/>
      <c r="AH33" s="627"/>
      <c r="AI33" s="627"/>
      <c r="AJ33" s="627"/>
      <c r="AK33" s="627"/>
      <c r="AL33" s="628">
        <v>0.2</v>
      </c>
      <c r="AM33" s="629"/>
      <c r="AN33" s="629"/>
      <c r="AO33" s="630"/>
      <c r="AP33" s="675"/>
      <c r="AQ33" s="676"/>
      <c r="AR33" s="676"/>
      <c r="AS33" s="676"/>
      <c r="AT33" s="679"/>
      <c r="AU33" s="219"/>
      <c r="AV33" s="219"/>
      <c r="AW33" s="219"/>
      <c r="AX33" s="644" t="s">
        <v>327</v>
      </c>
      <c r="AY33" s="645"/>
      <c r="AZ33" s="645"/>
      <c r="BA33" s="645"/>
      <c r="BB33" s="645"/>
      <c r="BC33" s="645"/>
      <c r="BD33" s="645"/>
      <c r="BE33" s="645"/>
      <c r="BF33" s="646"/>
      <c r="BG33" s="681">
        <v>98.5</v>
      </c>
      <c r="BH33" s="682"/>
      <c r="BI33" s="682"/>
      <c r="BJ33" s="682"/>
      <c r="BK33" s="682"/>
      <c r="BL33" s="682"/>
      <c r="BM33" s="683">
        <v>92.4</v>
      </c>
      <c r="BN33" s="682"/>
      <c r="BO33" s="682"/>
      <c r="BP33" s="682"/>
      <c r="BQ33" s="684"/>
      <c r="BR33" s="681">
        <v>98.1</v>
      </c>
      <c r="BS33" s="682"/>
      <c r="BT33" s="682"/>
      <c r="BU33" s="682"/>
      <c r="BV33" s="682"/>
      <c r="BW33" s="682"/>
      <c r="BX33" s="683">
        <v>90.3</v>
      </c>
      <c r="BY33" s="682"/>
      <c r="BZ33" s="682"/>
      <c r="CA33" s="682"/>
      <c r="CB33" s="684"/>
      <c r="CD33" s="620" t="s">
        <v>328</v>
      </c>
      <c r="CE33" s="621"/>
      <c r="CF33" s="621"/>
      <c r="CG33" s="621"/>
      <c r="CH33" s="621"/>
      <c r="CI33" s="621"/>
      <c r="CJ33" s="621"/>
      <c r="CK33" s="621"/>
      <c r="CL33" s="621"/>
      <c r="CM33" s="621"/>
      <c r="CN33" s="621"/>
      <c r="CO33" s="621"/>
      <c r="CP33" s="621"/>
      <c r="CQ33" s="622"/>
      <c r="CR33" s="623">
        <v>4406414</v>
      </c>
      <c r="CS33" s="656"/>
      <c r="CT33" s="656"/>
      <c r="CU33" s="656"/>
      <c r="CV33" s="656"/>
      <c r="CW33" s="656"/>
      <c r="CX33" s="656"/>
      <c r="CY33" s="657"/>
      <c r="CZ33" s="628">
        <v>49.2</v>
      </c>
      <c r="DA33" s="653"/>
      <c r="DB33" s="653"/>
      <c r="DC33" s="658"/>
      <c r="DD33" s="632">
        <v>3187568</v>
      </c>
      <c r="DE33" s="656"/>
      <c r="DF33" s="656"/>
      <c r="DG33" s="656"/>
      <c r="DH33" s="656"/>
      <c r="DI33" s="656"/>
      <c r="DJ33" s="656"/>
      <c r="DK33" s="657"/>
      <c r="DL33" s="632">
        <v>1981271</v>
      </c>
      <c r="DM33" s="656"/>
      <c r="DN33" s="656"/>
      <c r="DO33" s="656"/>
      <c r="DP33" s="656"/>
      <c r="DQ33" s="656"/>
      <c r="DR33" s="656"/>
      <c r="DS33" s="656"/>
      <c r="DT33" s="656"/>
      <c r="DU33" s="656"/>
      <c r="DV33" s="657"/>
      <c r="DW33" s="628">
        <v>44.2</v>
      </c>
      <c r="DX33" s="653"/>
      <c r="DY33" s="653"/>
      <c r="DZ33" s="653"/>
      <c r="EA33" s="653"/>
      <c r="EB33" s="653"/>
      <c r="EC33" s="654"/>
    </row>
    <row r="34" spans="2:133" ht="11.25" customHeight="1" x14ac:dyDescent="0.15">
      <c r="B34" s="620" t="s">
        <v>329</v>
      </c>
      <c r="C34" s="621"/>
      <c r="D34" s="621"/>
      <c r="E34" s="621"/>
      <c r="F34" s="621"/>
      <c r="G34" s="621"/>
      <c r="H34" s="621"/>
      <c r="I34" s="621"/>
      <c r="J34" s="621"/>
      <c r="K34" s="621"/>
      <c r="L34" s="621"/>
      <c r="M34" s="621"/>
      <c r="N34" s="621"/>
      <c r="O34" s="621"/>
      <c r="P34" s="621"/>
      <c r="Q34" s="622"/>
      <c r="R34" s="623">
        <v>188682</v>
      </c>
      <c r="S34" s="624"/>
      <c r="T34" s="624"/>
      <c r="U34" s="624"/>
      <c r="V34" s="624"/>
      <c r="W34" s="624"/>
      <c r="X34" s="624"/>
      <c r="Y34" s="625"/>
      <c r="Z34" s="626">
        <v>2</v>
      </c>
      <c r="AA34" s="626"/>
      <c r="AB34" s="626"/>
      <c r="AC34" s="626"/>
      <c r="AD34" s="627" t="s">
        <v>185</v>
      </c>
      <c r="AE34" s="627"/>
      <c r="AF34" s="627"/>
      <c r="AG34" s="627"/>
      <c r="AH34" s="627"/>
      <c r="AI34" s="627"/>
      <c r="AJ34" s="627"/>
      <c r="AK34" s="627"/>
      <c r="AL34" s="628" t="s">
        <v>252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330</v>
      </c>
      <c r="CE34" s="621"/>
      <c r="CF34" s="621"/>
      <c r="CG34" s="621"/>
      <c r="CH34" s="621"/>
      <c r="CI34" s="621"/>
      <c r="CJ34" s="621"/>
      <c r="CK34" s="621"/>
      <c r="CL34" s="621"/>
      <c r="CM34" s="621"/>
      <c r="CN34" s="621"/>
      <c r="CO34" s="621"/>
      <c r="CP34" s="621"/>
      <c r="CQ34" s="622"/>
      <c r="CR34" s="623">
        <v>1407202</v>
      </c>
      <c r="CS34" s="624"/>
      <c r="CT34" s="624"/>
      <c r="CU34" s="624"/>
      <c r="CV34" s="624"/>
      <c r="CW34" s="624"/>
      <c r="CX34" s="624"/>
      <c r="CY34" s="625"/>
      <c r="CZ34" s="628">
        <v>15.7</v>
      </c>
      <c r="DA34" s="653"/>
      <c r="DB34" s="653"/>
      <c r="DC34" s="658"/>
      <c r="DD34" s="632">
        <v>873441</v>
      </c>
      <c r="DE34" s="624"/>
      <c r="DF34" s="624"/>
      <c r="DG34" s="624"/>
      <c r="DH34" s="624"/>
      <c r="DI34" s="624"/>
      <c r="DJ34" s="624"/>
      <c r="DK34" s="625"/>
      <c r="DL34" s="632">
        <v>731765</v>
      </c>
      <c r="DM34" s="624"/>
      <c r="DN34" s="624"/>
      <c r="DO34" s="624"/>
      <c r="DP34" s="624"/>
      <c r="DQ34" s="624"/>
      <c r="DR34" s="624"/>
      <c r="DS34" s="624"/>
      <c r="DT34" s="624"/>
      <c r="DU34" s="624"/>
      <c r="DV34" s="625"/>
      <c r="DW34" s="628">
        <v>16.3</v>
      </c>
      <c r="DX34" s="653"/>
      <c r="DY34" s="653"/>
      <c r="DZ34" s="653"/>
      <c r="EA34" s="653"/>
      <c r="EB34" s="653"/>
      <c r="EC34" s="654"/>
    </row>
    <row r="35" spans="2:133" ht="11.25" customHeight="1" x14ac:dyDescent="0.15">
      <c r="B35" s="620" t="s">
        <v>331</v>
      </c>
      <c r="C35" s="621"/>
      <c r="D35" s="621"/>
      <c r="E35" s="621"/>
      <c r="F35" s="621"/>
      <c r="G35" s="621"/>
      <c r="H35" s="621"/>
      <c r="I35" s="621"/>
      <c r="J35" s="621"/>
      <c r="K35" s="621"/>
      <c r="L35" s="621"/>
      <c r="M35" s="621"/>
      <c r="N35" s="621"/>
      <c r="O35" s="621"/>
      <c r="P35" s="621"/>
      <c r="Q35" s="622"/>
      <c r="R35" s="623">
        <v>35365</v>
      </c>
      <c r="S35" s="624"/>
      <c r="T35" s="624"/>
      <c r="U35" s="624"/>
      <c r="V35" s="624"/>
      <c r="W35" s="624"/>
      <c r="X35" s="624"/>
      <c r="Y35" s="625"/>
      <c r="Z35" s="626">
        <v>0.4</v>
      </c>
      <c r="AA35" s="626"/>
      <c r="AB35" s="626"/>
      <c r="AC35" s="626"/>
      <c r="AD35" s="627" t="s">
        <v>185</v>
      </c>
      <c r="AE35" s="627"/>
      <c r="AF35" s="627"/>
      <c r="AG35" s="627"/>
      <c r="AH35" s="627"/>
      <c r="AI35" s="627"/>
      <c r="AJ35" s="627"/>
      <c r="AK35" s="627"/>
      <c r="AL35" s="628" t="s">
        <v>185</v>
      </c>
      <c r="AM35" s="629"/>
      <c r="AN35" s="629"/>
      <c r="AO35" s="630"/>
      <c r="AP35" s="222"/>
      <c r="AQ35" s="605" t="s">
        <v>332</v>
      </c>
      <c r="AR35" s="606"/>
      <c r="AS35" s="606"/>
      <c r="AT35" s="606"/>
      <c r="AU35" s="606"/>
      <c r="AV35" s="606"/>
      <c r="AW35" s="606"/>
      <c r="AX35" s="606"/>
      <c r="AY35" s="606"/>
      <c r="AZ35" s="606"/>
      <c r="BA35" s="606"/>
      <c r="BB35" s="606"/>
      <c r="BC35" s="606"/>
      <c r="BD35" s="606"/>
      <c r="BE35" s="606"/>
      <c r="BF35" s="607"/>
      <c r="BG35" s="605" t="s">
        <v>333</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334</v>
      </c>
      <c r="CE35" s="621"/>
      <c r="CF35" s="621"/>
      <c r="CG35" s="621"/>
      <c r="CH35" s="621"/>
      <c r="CI35" s="621"/>
      <c r="CJ35" s="621"/>
      <c r="CK35" s="621"/>
      <c r="CL35" s="621"/>
      <c r="CM35" s="621"/>
      <c r="CN35" s="621"/>
      <c r="CO35" s="621"/>
      <c r="CP35" s="621"/>
      <c r="CQ35" s="622"/>
      <c r="CR35" s="623">
        <v>242939</v>
      </c>
      <c r="CS35" s="656"/>
      <c r="CT35" s="656"/>
      <c r="CU35" s="656"/>
      <c r="CV35" s="656"/>
      <c r="CW35" s="656"/>
      <c r="CX35" s="656"/>
      <c r="CY35" s="657"/>
      <c r="CZ35" s="628">
        <v>2.7</v>
      </c>
      <c r="DA35" s="653"/>
      <c r="DB35" s="653"/>
      <c r="DC35" s="658"/>
      <c r="DD35" s="632">
        <v>132092</v>
      </c>
      <c r="DE35" s="656"/>
      <c r="DF35" s="656"/>
      <c r="DG35" s="656"/>
      <c r="DH35" s="656"/>
      <c r="DI35" s="656"/>
      <c r="DJ35" s="656"/>
      <c r="DK35" s="657"/>
      <c r="DL35" s="632">
        <v>42594</v>
      </c>
      <c r="DM35" s="656"/>
      <c r="DN35" s="656"/>
      <c r="DO35" s="656"/>
      <c r="DP35" s="656"/>
      <c r="DQ35" s="656"/>
      <c r="DR35" s="656"/>
      <c r="DS35" s="656"/>
      <c r="DT35" s="656"/>
      <c r="DU35" s="656"/>
      <c r="DV35" s="657"/>
      <c r="DW35" s="628">
        <v>1</v>
      </c>
      <c r="DX35" s="653"/>
      <c r="DY35" s="653"/>
      <c r="DZ35" s="653"/>
      <c r="EA35" s="653"/>
      <c r="EB35" s="653"/>
      <c r="EC35" s="654"/>
    </row>
    <row r="36" spans="2:133" ht="11.25" customHeight="1" x14ac:dyDescent="0.15">
      <c r="B36" s="620" t="s">
        <v>335</v>
      </c>
      <c r="C36" s="621"/>
      <c r="D36" s="621"/>
      <c r="E36" s="621"/>
      <c r="F36" s="621"/>
      <c r="G36" s="621"/>
      <c r="H36" s="621"/>
      <c r="I36" s="621"/>
      <c r="J36" s="621"/>
      <c r="K36" s="621"/>
      <c r="L36" s="621"/>
      <c r="M36" s="621"/>
      <c r="N36" s="621"/>
      <c r="O36" s="621"/>
      <c r="P36" s="621"/>
      <c r="Q36" s="622"/>
      <c r="R36" s="623">
        <v>613130</v>
      </c>
      <c r="S36" s="624"/>
      <c r="T36" s="624"/>
      <c r="U36" s="624"/>
      <c r="V36" s="624"/>
      <c r="W36" s="624"/>
      <c r="X36" s="624"/>
      <c r="Y36" s="625"/>
      <c r="Z36" s="626">
        <v>6.4</v>
      </c>
      <c r="AA36" s="626"/>
      <c r="AB36" s="626"/>
      <c r="AC36" s="626"/>
      <c r="AD36" s="627" t="s">
        <v>185</v>
      </c>
      <c r="AE36" s="627"/>
      <c r="AF36" s="627"/>
      <c r="AG36" s="627"/>
      <c r="AH36" s="627"/>
      <c r="AI36" s="627"/>
      <c r="AJ36" s="627"/>
      <c r="AK36" s="627"/>
      <c r="AL36" s="628" t="s">
        <v>252</v>
      </c>
      <c r="AM36" s="629"/>
      <c r="AN36" s="629"/>
      <c r="AO36" s="630"/>
      <c r="AP36" s="222"/>
      <c r="AQ36" s="689" t="s">
        <v>336</v>
      </c>
      <c r="AR36" s="690"/>
      <c r="AS36" s="690"/>
      <c r="AT36" s="690"/>
      <c r="AU36" s="690"/>
      <c r="AV36" s="690"/>
      <c r="AW36" s="690"/>
      <c r="AX36" s="690"/>
      <c r="AY36" s="691"/>
      <c r="AZ36" s="612">
        <v>1031255</v>
      </c>
      <c r="BA36" s="613"/>
      <c r="BB36" s="613"/>
      <c r="BC36" s="613"/>
      <c r="BD36" s="613"/>
      <c r="BE36" s="613"/>
      <c r="BF36" s="685"/>
      <c r="BG36" s="609" t="s">
        <v>337</v>
      </c>
      <c r="BH36" s="610"/>
      <c r="BI36" s="610"/>
      <c r="BJ36" s="610"/>
      <c r="BK36" s="610"/>
      <c r="BL36" s="610"/>
      <c r="BM36" s="610"/>
      <c r="BN36" s="610"/>
      <c r="BO36" s="610"/>
      <c r="BP36" s="610"/>
      <c r="BQ36" s="610"/>
      <c r="BR36" s="610"/>
      <c r="BS36" s="610"/>
      <c r="BT36" s="610"/>
      <c r="BU36" s="611"/>
      <c r="BV36" s="612">
        <v>97197</v>
      </c>
      <c r="BW36" s="613"/>
      <c r="BX36" s="613"/>
      <c r="BY36" s="613"/>
      <c r="BZ36" s="613"/>
      <c r="CA36" s="613"/>
      <c r="CB36" s="685"/>
      <c r="CD36" s="620" t="s">
        <v>338</v>
      </c>
      <c r="CE36" s="621"/>
      <c r="CF36" s="621"/>
      <c r="CG36" s="621"/>
      <c r="CH36" s="621"/>
      <c r="CI36" s="621"/>
      <c r="CJ36" s="621"/>
      <c r="CK36" s="621"/>
      <c r="CL36" s="621"/>
      <c r="CM36" s="621"/>
      <c r="CN36" s="621"/>
      <c r="CO36" s="621"/>
      <c r="CP36" s="621"/>
      <c r="CQ36" s="622"/>
      <c r="CR36" s="623">
        <v>1370192</v>
      </c>
      <c r="CS36" s="624"/>
      <c r="CT36" s="624"/>
      <c r="CU36" s="624"/>
      <c r="CV36" s="624"/>
      <c r="CW36" s="624"/>
      <c r="CX36" s="624"/>
      <c r="CY36" s="625"/>
      <c r="CZ36" s="628">
        <v>15.3</v>
      </c>
      <c r="DA36" s="653"/>
      <c r="DB36" s="653"/>
      <c r="DC36" s="658"/>
      <c r="DD36" s="632">
        <v>1046226</v>
      </c>
      <c r="DE36" s="624"/>
      <c r="DF36" s="624"/>
      <c r="DG36" s="624"/>
      <c r="DH36" s="624"/>
      <c r="DI36" s="624"/>
      <c r="DJ36" s="624"/>
      <c r="DK36" s="625"/>
      <c r="DL36" s="632">
        <v>758985</v>
      </c>
      <c r="DM36" s="624"/>
      <c r="DN36" s="624"/>
      <c r="DO36" s="624"/>
      <c r="DP36" s="624"/>
      <c r="DQ36" s="624"/>
      <c r="DR36" s="624"/>
      <c r="DS36" s="624"/>
      <c r="DT36" s="624"/>
      <c r="DU36" s="624"/>
      <c r="DV36" s="625"/>
      <c r="DW36" s="628">
        <v>16.899999999999999</v>
      </c>
      <c r="DX36" s="653"/>
      <c r="DY36" s="653"/>
      <c r="DZ36" s="653"/>
      <c r="EA36" s="653"/>
      <c r="EB36" s="653"/>
      <c r="EC36" s="654"/>
    </row>
    <row r="37" spans="2:133" ht="11.25" customHeight="1" x14ac:dyDescent="0.15">
      <c r="B37" s="620" t="s">
        <v>339</v>
      </c>
      <c r="C37" s="621"/>
      <c r="D37" s="621"/>
      <c r="E37" s="621"/>
      <c r="F37" s="621"/>
      <c r="G37" s="621"/>
      <c r="H37" s="621"/>
      <c r="I37" s="621"/>
      <c r="J37" s="621"/>
      <c r="K37" s="621"/>
      <c r="L37" s="621"/>
      <c r="M37" s="621"/>
      <c r="N37" s="621"/>
      <c r="O37" s="621"/>
      <c r="P37" s="621"/>
      <c r="Q37" s="622"/>
      <c r="R37" s="623">
        <v>278372</v>
      </c>
      <c r="S37" s="624"/>
      <c r="T37" s="624"/>
      <c r="U37" s="624"/>
      <c r="V37" s="624"/>
      <c r="W37" s="624"/>
      <c r="X37" s="624"/>
      <c r="Y37" s="625"/>
      <c r="Z37" s="626">
        <v>2.9</v>
      </c>
      <c r="AA37" s="626"/>
      <c r="AB37" s="626"/>
      <c r="AC37" s="626"/>
      <c r="AD37" s="627">
        <v>2570</v>
      </c>
      <c r="AE37" s="627"/>
      <c r="AF37" s="627"/>
      <c r="AG37" s="627"/>
      <c r="AH37" s="627"/>
      <c r="AI37" s="627"/>
      <c r="AJ37" s="627"/>
      <c r="AK37" s="627"/>
      <c r="AL37" s="628">
        <v>0.1</v>
      </c>
      <c r="AM37" s="629"/>
      <c r="AN37" s="629"/>
      <c r="AO37" s="630"/>
      <c r="AQ37" s="686" t="s">
        <v>340</v>
      </c>
      <c r="AR37" s="687"/>
      <c r="AS37" s="687"/>
      <c r="AT37" s="687"/>
      <c r="AU37" s="687"/>
      <c r="AV37" s="687"/>
      <c r="AW37" s="687"/>
      <c r="AX37" s="687"/>
      <c r="AY37" s="688"/>
      <c r="AZ37" s="623">
        <v>372103</v>
      </c>
      <c r="BA37" s="624"/>
      <c r="BB37" s="624"/>
      <c r="BC37" s="624"/>
      <c r="BD37" s="656"/>
      <c r="BE37" s="656"/>
      <c r="BF37" s="669"/>
      <c r="BG37" s="620" t="s">
        <v>341</v>
      </c>
      <c r="BH37" s="621"/>
      <c r="BI37" s="621"/>
      <c r="BJ37" s="621"/>
      <c r="BK37" s="621"/>
      <c r="BL37" s="621"/>
      <c r="BM37" s="621"/>
      <c r="BN37" s="621"/>
      <c r="BO37" s="621"/>
      <c r="BP37" s="621"/>
      <c r="BQ37" s="621"/>
      <c r="BR37" s="621"/>
      <c r="BS37" s="621"/>
      <c r="BT37" s="621"/>
      <c r="BU37" s="622"/>
      <c r="BV37" s="623">
        <v>73879</v>
      </c>
      <c r="BW37" s="624"/>
      <c r="BX37" s="624"/>
      <c r="BY37" s="624"/>
      <c r="BZ37" s="624"/>
      <c r="CA37" s="624"/>
      <c r="CB37" s="633"/>
      <c r="CD37" s="620" t="s">
        <v>342</v>
      </c>
      <c r="CE37" s="621"/>
      <c r="CF37" s="621"/>
      <c r="CG37" s="621"/>
      <c r="CH37" s="621"/>
      <c r="CI37" s="621"/>
      <c r="CJ37" s="621"/>
      <c r="CK37" s="621"/>
      <c r="CL37" s="621"/>
      <c r="CM37" s="621"/>
      <c r="CN37" s="621"/>
      <c r="CO37" s="621"/>
      <c r="CP37" s="621"/>
      <c r="CQ37" s="622"/>
      <c r="CR37" s="623">
        <v>432272</v>
      </c>
      <c r="CS37" s="656"/>
      <c r="CT37" s="656"/>
      <c r="CU37" s="656"/>
      <c r="CV37" s="656"/>
      <c r="CW37" s="656"/>
      <c r="CX37" s="656"/>
      <c r="CY37" s="657"/>
      <c r="CZ37" s="628">
        <v>4.8</v>
      </c>
      <c r="DA37" s="653"/>
      <c r="DB37" s="653"/>
      <c r="DC37" s="658"/>
      <c r="DD37" s="632">
        <v>417672</v>
      </c>
      <c r="DE37" s="656"/>
      <c r="DF37" s="656"/>
      <c r="DG37" s="656"/>
      <c r="DH37" s="656"/>
      <c r="DI37" s="656"/>
      <c r="DJ37" s="656"/>
      <c r="DK37" s="657"/>
      <c r="DL37" s="632">
        <v>414817</v>
      </c>
      <c r="DM37" s="656"/>
      <c r="DN37" s="656"/>
      <c r="DO37" s="656"/>
      <c r="DP37" s="656"/>
      <c r="DQ37" s="656"/>
      <c r="DR37" s="656"/>
      <c r="DS37" s="656"/>
      <c r="DT37" s="656"/>
      <c r="DU37" s="656"/>
      <c r="DV37" s="657"/>
      <c r="DW37" s="628">
        <v>9.3000000000000007</v>
      </c>
      <c r="DX37" s="653"/>
      <c r="DY37" s="653"/>
      <c r="DZ37" s="653"/>
      <c r="EA37" s="653"/>
      <c r="EB37" s="653"/>
      <c r="EC37" s="654"/>
    </row>
    <row r="38" spans="2:133" ht="11.25" customHeight="1" x14ac:dyDescent="0.15">
      <c r="B38" s="620" t="s">
        <v>343</v>
      </c>
      <c r="C38" s="621"/>
      <c r="D38" s="621"/>
      <c r="E38" s="621"/>
      <c r="F38" s="621"/>
      <c r="G38" s="621"/>
      <c r="H38" s="621"/>
      <c r="I38" s="621"/>
      <c r="J38" s="621"/>
      <c r="K38" s="621"/>
      <c r="L38" s="621"/>
      <c r="M38" s="621"/>
      <c r="N38" s="621"/>
      <c r="O38" s="621"/>
      <c r="P38" s="621"/>
      <c r="Q38" s="622"/>
      <c r="R38" s="623">
        <v>979681</v>
      </c>
      <c r="S38" s="624"/>
      <c r="T38" s="624"/>
      <c r="U38" s="624"/>
      <c r="V38" s="624"/>
      <c r="W38" s="624"/>
      <c r="X38" s="624"/>
      <c r="Y38" s="625"/>
      <c r="Z38" s="626">
        <v>10.199999999999999</v>
      </c>
      <c r="AA38" s="626"/>
      <c r="AB38" s="626"/>
      <c r="AC38" s="626"/>
      <c r="AD38" s="627" t="s">
        <v>252</v>
      </c>
      <c r="AE38" s="627"/>
      <c r="AF38" s="627"/>
      <c r="AG38" s="627"/>
      <c r="AH38" s="627"/>
      <c r="AI38" s="627"/>
      <c r="AJ38" s="627"/>
      <c r="AK38" s="627"/>
      <c r="AL38" s="628" t="s">
        <v>185</v>
      </c>
      <c r="AM38" s="629"/>
      <c r="AN38" s="629"/>
      <c r="AO38" s="630"/>
      <c r="AQ38" s="686" t="s">
        <v>344</v>
      </c>
      <c r="AR38" s="687"/>
      <c r="AS38" s="687"/>
      <c r="AT38" s="687"/>
      <c r="AU38" s="687"/>
      <c r="AV38" s="687"/>
      <c r="AW38" s="687"/>
      <c r="AX38" s="687"/>
      <c r="AY38" s="688"/>
      <c r="AZ38" s="623">
        <v>49031</v>
      </c>
      <c r="BA38" s="624"/>
      <c r="BB38" s="624"/>
      <c r="BC38" s="624"/>
      <c r="BD38" s="656"/>
      <c r="BE38" s="656"/>
      <c r="BF38" s="669"/>
      <c r="BG38" s="620" t="s">
        <v>345</v>
      </c>
      <c r="BH38" s="621"/>
      <c r="BI38" s="621"/>
      <c r="BJ38" s="621"/>
      <c r="BK38" s="621"/>
      <c r="BL38" s="621"/>
      <c r="BM38" s="621"/>
      <c r="BN38" s="621"/>
      <c r="BO38" s="621"/>
      <c r="BP38" s="621"/>
      <c r="BQ38" s="621"/>
      <c r="BR38" s="621"/>
      <c r="BS38" s="621"/>
      <c r="BT38" s="621"/>
      <c r="BU38" s="622"/>
      <c r="BV38" s="623">
        <v>1482</v>
      </c>
      <c r="BW38" s="624"/>
      <c r="BX38" s="624"/>
      <c r="BY38" s="624"/>
      <c r="BZ38" s="624"/>
      <c r="CA38" s="624"/>
      <c r="CB38" s="633"/>
      <c r="CD38" s="620" t="s">
        <v>346</v>
      </c>
      <c r="CE38" s="621"/>
      <c r="CF38" s="621"/>
      <c r="CG38" s="621"/>
      <c r="CH38" s="621"/>
      <c r="CI38" s="621"/>
      <c r="CJ38" s="621"/>
      <c r="CK38" s="621"/>
      <c r="CL38" s="621"/>
      <c r="CM38" s="621"/>
      <c r="CN38" s="621"/>
      <c r="CO38" s="621"/>
      <c r="CP38" s="621"/>
      <c r="CQ38" s="622"/>
      <c r="CR38" s="623">
        <v>610121</v>
      </c>
      <c r="CS38" s="624"/>
      <c r="CT38" s="624"/>
      <c r="CU38" s="624"/>
      <c r="CV38" s="624"/>
      <c r="CW38" s="624"/>
      <c r="CX38" s="624"/>
      <c r="CY38" s="625"/>
      <c r="CZ38" s="628">
        <v>6.8</v>
      </c>
      <c r="DA38" s="653"/>
      <c r="DB38" s="653"/>
      <c r="DC38" s="658"/>
      <c r="DD38" s="632">
        <v>479609</v>
      </c>
      <c r="DE38" s="624"/>
      <c r="DF38" s="624"/>
      <c r="DG38" s="624"/>
      <c r="DH38" s="624"/>
      <c r="DI38" s="624"/>
      <c r="DJ38" s="624"/>
      <c r="DK38" s="625"/>
      <c r="DL38" s="632">
        <v>447927</v>
      </c>
      <c r="DM38" s="624"/>
      <c r="DN38" s="624"/>
      <c r="DO38" s="624"/>
      <c r="DP38" s="624"/>
      <c r="DQ38" s="624"/>
      <c r="DR38" s="624"/>
      <c r="DS38" s="624"/>
      <c r="DT38" s="624"/>
      <c r="DU38" s="624"/>
      <c r="DV38" s="625"/>
      <c r="DW38" s="628">
        <v>10</v>
      </c>
      <c r="DX38" s="653"/>
      <c r="DY38" s="653"/>
      <c r="DZ38" s="653"/>
      <c r="EA38" s="653"/>
      <c r="EB38" s="653"/>
      <c r="EC38" s="654"/>
    </row>
    <row r="39" spans="2:133" ht="11.25" customHeight="1" x14ac:dyDescent="0.15">
      <c r="B39" s="620" t="s">
        <v>347</v>
      </c>
      <c r="C39" s="621"/>
      <c r="D39" s="621"/>
      <c r="E39" s="621"/>
      <c r="F39" s="621"/>
      <c r="G39" s="621"/>
      <c r="H39" s="621"/>
      <c r="I39" s="621"/>
      <c r="J39" s="621"/>
      <c r="K39" s="621"/>
      <c r="L39" s="621"/>
      <c r="M39" s="621"/>
      <c r="N39" s="621"/>
      <c r="O39" s="621"/>
      <c r="P39" s="621"/>
      <c r="Q39" s="622"/>
      <c r="R39" s="623" t="s">
        <v>185</v>
      </c>
      <c r="S39" s="624"/>
      <c r="T39" s="624"/>
      <c r="U39" s="624"/>
      <c r="V39" s="624"/>
      <c r="W39" s="624"/>
      <c r="X39" s="624"/>
      <c r="Y39" s="625"/>
      <c r="Z39" s="626" t="s">
        <v>185</v>
      </c>
      <c r="AA39" s="626"/>
      <c r="AB39" s="626"/>
      <c r="AC39" s="626"/>
      <c r="AD39" s="627" t="s">
        <v>252</v>
      </c>
      <c r="AE39" s="627"/>
      <c r="AF39" s="627"/>
      <c r="AG39" s="627"/>
      <c r="AH39" s="627"/>
      <c r="AI39" s="627"/>
      <c r="AJ39" s="627"/>
      <c r="AK39" s="627"/>
      <c r="AL39" s="628" t="s">
        <v>185</v>
      </c>
      <c r="AM39" s="629"/>
      <c r="AN39" s="629"/>
      <c r="AO39" s="630"/>
      <c r="AQ39" s="686" t="s">
        <v>348</v>
      </c>
      <c r="AR39" s="687"/>
      <c r="AS39" s="687"/>
      <c r="AT39" s="687"/>
      <c r="AU39" s="687"/>
      <c r="AV39" s="687"/>
      <c r="AW39" s="687"/>
      <c r="AX39" s="687"/>
      <c r="AY39" s="688"/>
      <c r="AZ39" s="623">
        <v>9548</v>
      </c>
      <c r="BA39" s="624"/>
      <c r="BB39" s="624"/>
      <c r="BC39" s="624"/>
      <c r="BD39" s="656"/>
      <c r="BE39" s="656"/>
      <c r="BF39" s="669"/>
      <c r="BG39" s="620" t="s">
        <v>349</v>
      </c>
      <c r="BH39" s="621"/>
      <c r="BI39" s="621"/>
      <c r="BJ39" s="621"/>
      <c r="BK39" s="621"/>
      <c r="BL39" s="621"/>
      <c r="BM39" s="621"/>
      <c r="BN39" s="621"/>
      <c r="BO39" s="621"/>
      <c r="BP39" s="621"/>
      <c r="BQ39" s="621"/>
      <c r="BR39" s="621"/>
      <c r="BS39" s="621"/>
      <c r="BT39" s="621"/>
      <c r="BU39" s="622"/>
      <c r="BV39" s="623">
        <v>2067</v>
      </c>
      <c r="BW39" s="624"/>
      <c r="BX39" s="624"/>
      <c r="BY39" s="624"/>
      <c r="BZ39" s="624"/>
      <c r="CA39" s="624"/>
      <c r="CB39" s="633"/>
      <c r="CD39" s="620" t="s">
        <v>350</v>
      </c>
      <c r="CE39" s="621"/>
      <c r="CF39" s="621"/>
      <c r="CG39" s="621"/>
      <c r="CH39" s="621"/>
      <c r="CI39" s="621"/>
      <c r="CJ39" s="621"/>
      <c r="CK39" s="621"/>
      <c r="CL39" s="621"/>
      <c r="CM39" s="621"/>
      <c r="CN39" s="621"/>
      <c r="CO39" s="621"/>
      <c r="CP39" s="621"/>
      <c r="CQ39" s="622"/>
      <c r="CR39" s="623">
        <v>563792</v>
      </c>
      <c r="CS39" s="656"/>
      <c r="CT39" s="656"/>
      <c r="CU39" s="656"/>
      <c r="CV39" s="656"/>
      <c r="CW39" s="656"/>
      <c r="CX39" s="656"/>
      <c r="CY39" s="657"/>
      <c r="CZ39" s="628">
        <v>6.3</v>
      </c>
      <c r="DA39" s="653"/>
      <c r="DB39" s="653"/>
      <c r="DC39" s="658"/>
      <c r="DD39" s="632">
        <v>506464</v>
      </c>
      <c r="DE39" s="656"/>
      <c r="DF39" s="656"/>
      <c r="DG39" s="656"/>
      <c r="DH39" s="656"/>
      <c r="DI39" s="656"/>
      <c r="DJ39" s="656"/>
      <c r="DK39" s="657"/>
      <c r="DL39" s="632" t="s">
        <v>252</v>
      </c>
      <c r="DM39" s="656"/>
      <c r="DN39" s="656"/>
      <c r="DO39" s="656"/>
      <c r="DP39" s="656"/>
      <c r="DQ39" s="656"/>
      <c r="DR39" s="656"/>
      <c r="DS39" s="656"/>
      <c r="DT39" s="656"/>
      <c r="DU39" s="656"/>
      <c r="DV39" s="657"/>
      <c r="DW39" s="628" t="s">
        <v>252</v>
      </c>
      <c r="DX39" s="653"/>
      <c r="DY39" s="653"/>
      <c r="DZ39" s="653"/>
      <c r="EA39" s="653"/>
      <c r="EB39" s="653"/>
      <c r="EC39" s="654"/>
    </row>
    <row r="40" spans="2:133" ht="11.25" customHeight="1" x14ac:dyDescent="0.15">
      <c r="B40" s="620" t="s">
        <v>351</v>
      </c>
      <c r="C40" s="621"/>
      <c r="D40" s="621"/>
      <c r="E40" s="621"/>
      <c r="F40" s="621"/>
      <c r="G40" s="621"/>
      <c r="H40" s="621"/>
      <c r="I40" s="621"/>
      <c r="J40" s="621"/>
      <c r="K40" s="621"/>
      <c r="L40" s="621"/>
      <c r="M40" s="621"/>
      <c r="N40" s="621"/>
      <c r="O40" s="621"/>
      <c r="P40" s="621"/>
      <c r="Q40" s="622"/>
      <c r="R40" s="623">
        <v>46881</v>
      </c>
      <c r="S40" s="624"/>
      <c r="T40" s="624"/>
      <c r="U40" s="624"/>
      <c r="V40" s="624"/>
      <c r="W40" s="624"/>
      <c r="X40" s="624"/>
      <c r="Y40" s="625"/>
      <c r="Z40" s="626">
        <v>0.5</v>
      </c>
      <c r="AA40" s="626"/>
      <c r="AB40" s="626"/>
      <c r="AC40" s="626"/>
      <c r="AD40" s="627" t="s">
        <v>185</v>
      </c>
      <c r="AE40" s="627"/>
      <c r="AF40" s="627"/>
      <c r="AG40" s="627"/>
      <c r="AH40" s="627"/>
      <c r="AI40" s="627"/>
      <c r="AJ40" s="627"/>
      <c r="AK40" s="627"/>
      <c r="AL40" s="628" t="s">
        <v>185</v>
      </c>
      <c r="AM40" s="629"/>
      <c r="AN40" s="629"/>
      <c r="AO40" s="630"/>
      <c r="AQ40" s="686" t="s">
        <v>352</v>
      </c>
      <c r="AR40" s="687"/>
      <c r="AS40" s="687"/>
      <c r="AT40" s="687"/>
      <c r="AU40" s="687"/>
      <c r="AV40" s="687"/>
      <c r="AW40" s="687"/>
      <c r="AX40" s="687"/>
      <c r="AY40" s="688"/>
      <c r="AZ40" s="623" t="s">
        <v>252</v>
      </c>
      <c r="BA40" s="624"/>
      <c r="BB40" s="624"/>
      <c r="BC40" s="624"/>
      <c r="BD40" s="656"/>
      <c r="BE40" s="656"/>
      <c r="BF40" s="669"/>
      <c r="BG40" s="673" t="s">
        <v>353</v>
      </c>
      <c r="BH40" s="674"/>
      <c r="BI40" s="674"/>
      <c r="BJ40" s="674"/>
      <c r="BK40" s="674"/>
      <c r="BL40" s="223"/>
      <c r="BM40" s="621" t="s">
        <v>354</v>
      </c>
      <c r="BN40" s="621"/>
      <c r="BO40" s="621"/>
      <c r="BP40" s="621"/>
      <c r="BQ40" s="621"/>
      <c r="BR40" s="621"/>
      <c r="BS40" s="621"/>
      <c r="BT40" s="621"/>
      <c r="BU40" s="622"/>
      <c r="BV40" s="623">
        <v>104</v>
      </c>
      <c r="BW40" s="624"/>
      <c r="BX40" s="624"/>
      <c r="BY40" s="624"/>
      <c r="BZ40" s="624"/>
      <c r="CA40" s="624"/>
      <c r="CB40" s="633"/>
      <c r="CD40" s="620" t="s">
        <v>355</v>
      </c>
      <c r="CE40" s="621"/>
      <c r="CF40" s="621"/>
      <c r="CG40" s="621"/>
      <c r="CH40" s="621"/>
      <c r="CI40" s="621"/>
      <c r="CJ40" s="621"/>
      <c r="CK40" s="621"/>
      <c r="CL40" s="621"/>
      <c r="CM40" s="621"/>
      <c r="CN40" s="621"/>
      <c r="CO40" s="621"/>
      <c r="CP40" s="621"/>
      <c r="CQ40" s="622"/>
      <c r="CR40" s="623">
        <v>212168</v>
      </c>
      <c r="CS40" s="624"/>
      <c r="CT40" s="624"/>
      <c r="CU40" s="624"/>
      <c r="CV40" s="624"/>
      <c r="CW40" s="624"/>
      <c r="CX40" s="624"/>
      <c r="CY40" s="625"/>
      <c r="CZ40" s="628">
        <v>2.4</v>
      </c>
      <c r="DA40" s="653"/>
      <c r="DB40" s="653"/>
      <c r="DC40" s="658"/>
      <c r="DD40" s="632">
        <v>149736</v>
      </c>
      <c r="DE40" s="624"/>
      <c r="DF40" s="624"/>
      <c r="DG40" s="624"/>
      <c r="DH40" s="624"/>
      <c r="DI40" s="624"/>
      <c r="DJ40" s="624"/>
      <c r="DK40" s="625"/>
      <c r="DL40" s="632" t="s">
        <v>252</v>
      </c>
      <c r="DM40" s="624"/>
      <c r="DN40" s="624"/>
      <c r="DO40" s="624"/>
      <c r="DP40" s="624"/>
      <c r="DQ40" s="624"/>
      <c r="DR40" s="624"/>
      <c r="DS40" s="624"/>
      <c r="DT40" s="624"/>
      <c r="DU40" s="624"/>
      <c r="DV40" s="625"/>
      <c r="DW40" s="628" t="s">
        <v>185</v>
      </c>
      <c r="DX40" s="653"/>
      <c r="DY40" s="653"/>
      <c r="DZ40" s="653"/>
      <c r="EA40" s="653"/>
      <c r="EB40" s="653"/>
      <c r="EC40" s="654"/>
    </row>
    <row r="41" spans="2:133" ht="11.25" customHeight="1" x14ac:dyDescent="0.15">
      <c r="B41" s="644" t="s">
        <v>356</v>
      </c>
      <c r="C41" s="645"/>
      <c r="D41" s="645"/>
      <c r="E41" s="645"/>
      <c r="F41" s="645"/>
      <c r="G41" s="645"/>
      <c r="H41" s="645"/>
      <c r="I41" s="645"/>
      <c r="J41" s="645"/>
      <c r="K41" s="645"/>
      <c r="L41" s="645"/>
      <c r="M41" s="645"/>
      <c r="N41" s="645"/>
      <c r="O41" s="645"/>
      <c r="P41" s="645"/>
      <c r="Q41" s="646"/>
      <c r="R41" s="695">
        <v>9567729</v>
      </c>
      <c r="S41" s="696"/>
      <c r="T41" s="696"/>
      <c r="U41" s="696"/>
      <c r="V41" s="696"/>
      <c r="W41" s="696"/>
      <c r="X41" s="696"/>
      <c r="Y41" s="700"/>
      <c r="Z41" s="701">
        <v>100</v>
      </c>
      <c r="AA41" s="701"/>
      <c r="AB41" s="701"/>
      <c r="AC41" s="701"/>
      <c r="AD41" s="702">
        <v>4435368</v>
      </c>
      <c r="AE41" s="702"/>
      <c r="AF41" s="702"/>
      <c r="AG41" s="702"/>
      <c r="AH41" s="702"/>
      <c r="AI41" s="702"/>
      <c r="AJ41" s="702"/>
      <c r="AK41" s="702"/>
      <c r="AL41" s="703">
        <v>100</v>
      </c>
      <c r="AM41" s="683"/>
      <c r="AN41" s="683"/>
      <c r="AO41" s="704"/>
      <c r="AQ41" s="686" t="s">
        <v>357</v>
      </c>
      <c r="AR41" s="687"/>
      <c r="AS41" s="687"/>
      <c r="AT41" s="687"/>
      <c r="AU41" s="687"/>
      <c r="AV41" s="687"/>
      <c r="AW41" s="687"/>
      <c r="AX41" s="687"/>
      <c r="AY41" s="688"/>
      <c r="AZ41" s="623">
        <v>128822</v>
      </c>
      <c r="BA41" s="624"/>
      <c r="BB41" s="624"/>
      <c r="BC41" s="624"/>
      <c r="BD41" s="656"/>
      <c r="BE41" s="656"/>
      <c r="BF41" s="669"/>
      <c r="BG41" s="673"/>
      <c r="BH41" s="674"/>
      <c r="BI41" s="674"/>
      <c r="BJ41" s="674"/>
      <c r="BK41" s="674"/>
      <c r="BL41" s="223"/>
      <c r="BM41" s="621" t="s">
        <v>358</v>
      </c>
      <c r="BN41" s="621"/>
      <c r="BO41" s="621"/>
      <c r="BP41" s="621"/>
      <c r="BQ41" s="621"/>
      <c r="BR41" s="621"/>
      <c r="BS41" s="621"/>
      <c r="BT41" s="621"/>
      <c r="BU41" s="622"/>
      <c r="BV41" s="623" t="s">
        <v>185</v>
      </c>
      <c r="BW41" s="624"/>
      <c r="BX41" s="624"/>
      <c r="BY41" s="624"/>
      <c r="BZ41" s="624"/>
      <c r="CA41" s="624"/>
      <c r="CB41" s="633"/>
      <c r="CD41" s="620" t="s">
        <v>359</v>
      </c>
      <c r="CE41" s="621"/>
      <c r="CF41" s="621"/>
      <c r="CG41" s="621"/>
      <c r="CH41" s="621"/>
      <c r="CI41" s="621"/>
      <c r="CJ41" s="621"/>
      <c r="CK41" s="621"/>
      <c r="CL41" s="621"/>
      <c r="CM41" s="621"/>
      <c r="CN41" s="621"/>
      <c r="CO41" s="621"/>
      <c r="CP41" s="621"/>
      <c r="CQ41" s="622"/>
      <c r="CR41" s="623" t="s">
        <v>185</v>
      </c>
      <c r="CS41" s="656"/>
      <c r="CT41" s="656"/>
      <c r="CU41" s="656"/>
      <c r="CV41" s="656"/>
      <c r="CW41" s="656"/>
      <c r="CX41" s="656"/>
      <c r="CY41" s="657"/>
      <c r="CZ41" s="628" t="s">
        <v>185</v>
      </c>
      <c r="DA41" s="653"/>
      <c r="DB41" s="653"/>
      <c r="DC41" s="658"/>
      <c r="DD41" s="632" t="s">
        <v>185</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360</v>
      </c>
      <c r="AR42" s="693"/>
      <c r="AS42" s="693"/>
      <c r="AT42" s="693"/>
      <c r="AU42" s="693"/>
      <c r="AV42" s="693"/>
      <c r="AW42" s="693"/>
      <c r="AX42" s="693"/>
      <c r="AY42" s="694"/>
      <c r="AZ42" s="695">
        <v>471751</v>
      </c>
      <c r="BA42" s="696"/>
      <c r="BB42" s="696"/>
      <c r="BC42" s="696"/>
      <c r="BD42" s="682"/>
      <c r="BE42" s="682"/>
      <c r="BF42" s="684"/>
      <c r="BG42" s="675"/>
      <c r="BH42" s="676"/>
      <c r="BI42" s="676"/>
      <c r="BJ42" s="676"/>
      <c r="BK42" s="676"/>
      <c r="BL42" s="224"/>
      <c r="BM42" s="645" t="s">
        <v>361</v>
      </c>
      <c r="BN42" s="645"/>
      <c r="BO42" s="645"/>
      <c r="BP42" s="645"/>
      <c r="BQ42" s="645"/>
      <c r="BR42" s="645"/>
      <c r="BS42" s="645"/>
      <c r="BT42" s="645"/>
      <c r="BU42" s="646"/>
      <c r="BV42" s="695">
        <v>453</v>
      </c>
      <c r="BW42" s="696"/>
      <c r="BX42" s="696"/>
      <c r="BY42" s="696"/>
      <c r="BZ42" s="696"/>
      <c r="CA42" s="696"/>
      <c r="CB42" s="705"/>
      <c r="CD42" s="620" t="s">
        <v>362</v>
      </c>
      <c r="CE42" s="621"/>
      <c r="CF42" s="621"/>
      <c r="CG42" s="621"/>
      <c r="CH42" s="621"/>
      <c r="CI42" s="621"/>
      <c r="CJ42" s="621"/>
      <c r="CK42" s="621"/>
      <c r="CL42" s="621"/>
      <c r="CM42" s="621"/>
      <c r="CN42" s="621"/>
      <c r="CO42" s="621"/>
      <c r="CP42" s="621"/>
      <c r="CQ42" s="622"/>
      <c r="CR42" s="623">
        <v>1302072</v>
      </c>
      <c r="CS42" s="656"/>
      <c r="CT42" s="656"/>
      <c r="CU42" s="656"/>
      <c r="CV42" s="656"/>
      <c r="CW42" s="656"/>
      <c r="CX42" s="656"/>
      <c r="CY42" s="657"/>
      <c r="CZ42" s="628">
        <v>14.5</v>
      </c>
      <c r="DA42" s="653"/>
      <c r="DB42" s="653"/>
      <c r="DC42" s="658"/>
      <c r="DD42" s="632">
        <v>117270</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363</v>
      </c>
      <c r="CD43" s="620" t="s">
        <v>364</v>
      </c>
      <c r="CE43" s="621"/>
      <c r="CF43" s="621"/>
      <c r="CG43" s="621"/>
      <c r="CH43" s="621"/>
      <c r="CI43" s="621"/>
      <c r="CJ43" s="621"/>
      <c r="CK43" s="621"/>
      <c r="CL43" s="621"/>
      <c r="CM43" s="621"/>
      <c r="CN43" s="621"/>
      <c r="CO43" s="621"/>
      <c r="CP43" s="621"/>
      <c r="CQ43" s="622"/>
      <c r="CR43" s="623">
        <v>39916</v>
      </c>
      <c r="CS43" s="656"/>
      <c r="CT43" s="656"/>
      <c r="CU43" s="656"/>
      <c r="CV43" s="656"/>
      <c r="CW43" s="656"/>
      <c r="CX43" s="656"/>
      <c r="CY43" s="657"/>
      <c r="CZ43" s="628">
        <v>0.4</v>
      </c>
      <c r="DA43" s="653"/>
      <c r="DB43" s="653"/>
      <c r="DC43" s="658"/>
      <c r="DD43" s="632">
        <v>39916</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365</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312</v>
      </c>
      <c r="CE44" s="662"/>
      <c r="CF44" s="620" t="s">
        <v>366</v>
      </c>
      <c r="CG44" s="621"/>
      <c r="CH44" s="621"/>
      <c r="CI44" s="621"/>
      <c r="CJ44" s="621"/>
      <c r="CK44" s="621"/>
      <c r="CL44" s="621"/>
      <c r="CM44" s="621"/>
      <c r="CN44" s="621"/>
      <c r="CO44" s="621"/>
      <c r="CP44" s="621"/>
      <c r="CQ44" s="622"/>
      <c r="CR44" s="623">
        <v>1302072</v>
      </c>
      <c r="CS44" s="624"/>
      <c r="CT44" s="624"/>
      <c r="CU44" s="624"/>
      <c r="CV44" s="624"/>
      <c r="CW44" s="624"/>
      <c r="CX44" s="624"/>
      <c r="CY44" s="625"/>
      <c r="CZ44" s="628">
        <v>14.5</v>
      </c>
      <c r="DA44" s="629"/>
      <c r="DB44" s="629"/>
      <c r="DC44" s="635"/>
      <c r="DD44" s="632">
        <v>117270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367</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368</v>
      </c>
      <c r="CG45" s="621"/>
      <c r="CH45" s="621"/>
      <c r="CI45" s="621"/>
      <c r="CJ45" s="621"/>
      <c r="CK45" s="621"/>
      <c r="CL45" s="621"/>
      <c r="CM45" s="621"/>
      <c r="CN45" s="621"/>
      <c r="CO45" s="621"/>
      <c r="CP45" s="621"/>
      <c r="CQ45" s="622"/>
      <c r="CR45" s="623">
        <v>884412</v>
      </c>
      <c r="CS45" s="656"/>
      <c r="CT45" s="656"/>
      <c r="CU45" s="656"/>
      <c r="CV45" s="656"/>
      <c r="CW45" s="656"/>
      <c r="CX45" s="656"/>
      <c r="CY45" s="657"/>
      <c r="CZ45" s="628">
        <v>9.9</v>
      </c>
      <c r="DA45" s="653"/>
      <c r="DB45" s="653"/>
      <c r="DC45" s="658"/>
      <c r="DD45" s="632">
        <v>31680</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369</v>
      </c>
      <c r="CG46" s="621"/>
      <c r="CH46" s="621"/>
      <c r="CI46" s="621"/>
      <c r="CJ46" s="621"/>
      <c r="CK46" s="621"/>
      <c r="CL46" s="621"/>
      <c r="CM46" s="621"/>
      <c r="CN46" s="621"/>
      <c r="CO46" s="621"/>
      <c r="CP46" s="621"/>
      <c r="CQ46" s="622"/>
      <c r="CR46" s="623">
        <v>395164</v>
      </c>
      <c r="CS46" s="624"/>
      <c r="CT46" s="624"/>
      <c r="CU46" s="624"/>
      <c r="CV46" s="624"/>
      <c r="CW46" s="624"/>
      <c r="CX46" s="624"/>
      <c r="CY46" s="625"/>
      <c r="CZ46" s="628">
        <v>4.4000000000000004</v>
      </c>
      <c r="DA46" s="629"/>
      <c r="DB46" s="629"/>
      <c r="DC46" s="635"/>
      <c r="DD46" s="632">
        <v>85494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370</v>
      </c>
      <c r="CG47" s="621"/>
      <c r="CH47" s="621"/>
      <c r="CI47" s="621"/>
      <c r="CJ47" s="621"/>
      <c r="CK47" s="621"/>
      <c r="CL47" s="621"/>
      <c r="CM47" s="621"/>
      <c r="CN47" s="621"/>
      <c r="CO47" s="621"/>
      <c r="CP47" s="621"/>
      <c r="CQ47" s="622"/>
      <c r="CR47" s="623" t="s">
        <v>185</v>
      </c>
      <c r="CS47" s="656"/>
      <c r="CT47" s="656"/>
      <c r="CU47" s="656"/>
      <c r="CV47" s="656"/>
      <c r="CW47" s="656"/>
      <c r="CX47" s="656"/>
      <c r="CY47" s="657"/>
      <c r="CZ47" s="628" t="s">
        <v>185</v>
      </c>
      <c r="DA47" s="653"/>
      <c r="DB47" s="653"/>
      <c r="DC47" s="658"/>
      <c r="DD47" s="632" t="s">
        <v>185</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371</v>
      </c>
      <c r="CG48" s="621"/>
      <c r="CH48" s="621"/>
      <c r="CI48" s="621"/>
      <c r="CJ48" s="621"/>
      <c r="CK48" s="621"/>
      <c r="CL48" s="621"/>
      <c r="CM48" s="621"/>
      <c r="CN48" s="621"/>
      <c r="CO48" s="621"/>
      <c r="CP48" s="621"/>
      <c r="CQ48" s="622"/>
      <c r="CR48" s="623" t="s">
        <v>185</v>
      </c>
      <c r="CS48" s="624"/>
      <c r="CT48" s="624"/>
      <c r="CU48" s="624"/>
      <c r="CV48" s="624"/>
      <c r="CW48" s="624"/>
      <c r="CX48" s="624"/>
      <c r="CY48" s="625"/>
      <c r="CZ48" s="628" t="s">
        <v>252</v>
      </c>
      <c r="DA48" s="629"/>
      <c r="DB48" s="629"/>
      <c r="DC48" s="635"/>
      <c r="DD48" s="632" t="s">
        <v>185</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372</v>
      </c>
      <c r="CE49" s="645"/>
      <c r="CF49" s="645"/>
      <c r="CG49" s="645"/>
      <c r="CH49" s="645"/>
      <c r="CI49" s="645"/>
      <c r="CJ49" s="645"/>
      <c r="CK49" s="645"/>
      <c r="CL49" s="645"/>
      <c r="CM49" s="645"/>
      <c r="CN49" s="645"/>
      <c r="CO49" s="645"/>
      <c r="CP49" s="645"/>
      <c r="CQ49" s="646"/>
      <c r="CR49" s="695">
        <v>8958269</v>
      </c>
      <c r="CS49" s="682"/>
      <c r="CT49" s="682"/>
      <c r="CU49" s="682"/>
      <c r="CV49" s="682"/>
      <c r="CW49" s="682"/>
      <c r="CX49" s="682"/>
      <c r="CY49" s="711"/>
      <c r="CZ49" s="703">
        <v>100</v>
      </c>
      <c r="DA49" s="712"/>
      <c r="DB49" s="712"/>
      <c r="DC49" s="713"/>
      <c r="DD49" s="714">
        <v>5553472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nNECAfNjV65k20Gmt6DOJTEL3OtGcDQJvUqpqpf8oeL0PkPFjP65Dkr7bfxTJIoh6QGTLoX4fnzs2i1OC8nDrw==" saltValue="0nZrP0J0eikdMdjNIgG5C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22" zoomScale="70" zoomScaleNormal="25" zoomScaleSheetLayoutView="70" workbookViewId="0">
      <selection activeCell="BQ103" sqref="BQ103:DZ103"/>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373</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374</v>
      </c>
      <c r="DK2" s="723"/>
      <c r="DL2" s="723"/>
      <c r="DM2" s="723"/>
      <c r="DN2" s="723"/>
      <c r="DO2" s="724"/>
      <c r="DP2" s="228"/>
      <c r="DQ2" s="722" t="s">
        <v>375</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376</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377</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378</v>
      </c>
      <c r="B5" s="728"/>
      <c r="C5" s="728"/>
      <c r="D5" s="728"/>
      <c r="E5" s="728"/>
      <c r="F5" s="728"/>
      <c r="G5" s="728"/>
      <c r="H5" s="728"/>
      <c r="I5" s="728"/>
      <c r="J5" s="728"/>
      <c r="K5" s="728"/>
      <c r="L5" s="728"/>
      <c r="M5" s="728"/>
      <c r="N5" s="728"/>
      <c r="O5" s="728"/>
      <c r="P5" s="729"/>
      <c r="Q5" s="733" t="s">
        <v>379</v>
      </c>
      <c r="R5" s="734"/>
      <c r="S5" s="734"/>
      <c r="T5" s="734"/>
      <c r="U5" s="735"/>
      <c r="V5" s="733" t="s">
        <v>380</v>
      </c>
      <c r="W5" s="734"/>
      <c r="X5" s="734"/>
      <c r="Y5" s="734"/>
      <c r="Z5" s="735"/>
      <c r="AA5" s="733" t="s">
        <v>381</v>
      </c>
      <c r="AB5" s="734"/>
      <c r="AC5" s="734"/>
      <c r="AD5" s="734"/>
      <c r="AE5" s="734"/>
      <c r="AF5" s="739" t="s">
        <v>382</v>
      </c>
      <c r="AG5" s="734"/>
      <c r="AH5" s="734"/>
      <c r="AI5" s="734"/>
      <c r="AJ5" s="740"/>
      <c r="AK5" s="734" t="s">
        <v>383</v>
      </c>
      <c r="AL5" s="734"/>
      <c r="AM5" s="734"/>
      <c r="AN5" s="734"/>
      <c r="AO5" s="735"/>
      <c r="AP5" s="733" t="s">
        <v>384</v>
      </c>
      <c r="AQ5" s="734"/>
      <c r="AR5" s="734"/>
      <c r="AS5" s="734"/>
      <c r="AT5" s="735"/>
      <c r="AU5" s="733" t="s">
        <v>385</v>
      </c>
      <c r="AV5" s="734"/>
      <c r="AW5" s="734"/>
      <c r="AX5" s="734"/>
      <c r="AY5" s="740"/>
      <c r="AZ5" s="232"/>
      <c r="BA5" s="232"/>
      <c r="BB5" s="232"/>
      <c r="BC5" s="232"/>
      <c r="BD5" s="232"/>
      <c r="BE5" s="233"/>
      <c r="BF5" s="233"/>
      <c r="BG5" s="233"/>
      <c r="BH5" s="233"/>
      <c r="BI5" s="233"/>
      <c r="BJ5" s="233"/>
      <c r="BK5" s="233"/>
      <c r="BL5" s="233"/>
      <c r="BM5" s="233"/>
      <c r="BN5" s="233"/>
      <c r="BO5" s="233"/>
      <c r="BP5" s="233"/>
      <c r="BQ5" s="727" t="s">
        <v>386</v>
      </c>
      <c r="BR5" s="728"/>
      <c r="BS5" s="728"/>
      <c r="BT5" s="728"/>
      <c r="BU5" s="728"/>
      <c r="BV5" s="728"/>
      <c r="BW5" s="728"/>
      <c r="BX5" s="728"/>
      <c r="BY5" s="728"/>
      <c r="BZ5" s="728"/>
      <c r="CA5" s="728"/>
      <c r="CB5" s="728"/>
      <c r="CC5" s="728"/>
      <c r="CD5" s="728"/>
      <c r="CE5" s="728"/>
      <c r="CF5" s="728"/>
      <c r="CG5" s="729"/>
      <c r="CH5" s="733" t="s">
        <v>387</v>
      </c>
      <c r="CI5" s="734"/>
      <c r="CJ5" s="734"/>
      <c r="CK5" s="734"/>
      <c r="CL5" s="735"/>
      <c r="CM5" s="733" t="s">
        <v>388</v>
      </c>
      <c r="CN5" s="734"/>
      <c r="CO5" s="734"/>
      <c r="CP5" s="734"/>
      <c r="CQ5" s="735"/>
      <c r="CR5" s="733" t="s">
        <v>389</v>
      </c>
      <c r="CS5" s="734"/>
      <c r="CT5" s="734"/>
      <c r="CU5" s="734"/>
      <c r="CV5" s="735"/>
      <c r="CW5" s="733" t="s">
        <v>390</v>
      </c>
      <c r="CX5" s="734"/>
      <c r="CY5" s="734"/>
      <c r="CZ5" s="734"/>
      <c r="DA5" s="735"/>
      <c r="DB5" s="733" t="s">
        <v>391</v>
      </c>
      <c r="DC5" s="734"/>
      <c r="DD5" s="734"/>
      <c r="DE5" s="734"/>
      <c r="DF5" s="735"/>
      <c r="DG5" s="763" t="s">
        <v>392</v>
      </c>
      <c r="DH5" s="764"/>
      <c r="DI5" s="764"/>
      <c r="DJ5" s="764"/>
      <c r="DK5" s="765"/>
      <c r="DL5" s="763" t="s">
        <v>393</v>
      </c>
      <c r="DM5" s="764"/>
      <c r="DN5" s="764"/>
      <c r="DO5" s="764"/>
      <c r="DP5" s="765"/>
      <c r="DQ5" s="733" t="s">
        <v>394</v>
      </c>
      <c r="DR5" s="734"/>
      <c r="DS5" s="734"/>
      <c r="DT5" s="734"/>
      <c r="DU5" s="735"/>
      <c r="DV5" s="733" t="s">
        <v>385</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395</v>
      </c>
      <c r="C7" s="750"/>
      <c r="D7" s="750"/>
      <c r="E7" s="750"/>
      <c r="F7" s="750"/>
      <c r="G7" s="750"/>
      <c r="H7" s="750"/>
      <c r="I7" s="750"/>
      <c r="J7" s="750"/>
      <c r="K7" s="750"/>
      <c r="L7" s="750"/>
      <c r="M7" s="750"/>
      <c r="N7" s="750"/>
      <c r="O7" s="750"/>
      <c r="P7" s="751"/>
      <c r="Q7" s="752">
        <v>9560</v>
      </c>
      <c r="R7" s="753"/>
      <c r="S7" s="753"/>
      <c r="T7" s="753"/>
      <c r="U7" s="753"/>
      <c r="V7" s="753">
        <v>8951</v>
      </c>
      <c r="W7" s="753"/>
      <c r="X7" s="753"/>
      <c r="Y7" s="753"/>
      <c r="Z7" s="753"/>
      <c r="AA7" s="753">
        <v>609</v>
      </c>
      <c r="AB7" s="753"/>
      <c r="AC7" s="753"/>
      <c r="AD7" s="753"/>
      <c r="AE7" s="754"/>
      <c r="AF7" s="755">
        <v>608</v>
      </c>
      <c r="AG7" s="756"/>
      <c r="AH7" s="756"/>
      <c r="AI7" s="756"/>
      <c r="AJ7" s="757"/>
      <c r="AK7" s="758" t="s">
        <v>579</v>
      </c>
      <c r="AL7" s="759"/>
      <c r="AM7" s="759"/>
      <c r="AN7" s="759"/>
      <c r="AO7" s="759"/>
      <c r="AP7" s="759">
        <v>9260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583</v>
      </c>
      <c r="BT7" s="747"/>
      <c r="BU7" s="747"/>
      <c r="BV7" s="747"/>
      <c r="BW7" s="747"/>
      <c r="BX7" s="747"/>
      <c r="BY7" s="747"/>
      <c r="BZ7" s="747"/>
      <c r="CA7" s="747"/>
      <c r="CB7" s="747"/>
      <c r="CC7" s="747"/>
      <c r="CD7" s="747"/>
      <c r="CE7" s="747"/>
      <c r="CF7" s="747"/>
      <c r="CG7" s="762"/>
      <c r="CH7" s="743">
        <v>-1</v>
      </c>
      <c r="CI7" s="744"/>
      <c r="CJ7" s="744"/>
      <c r="CK7" s="744"/>
      <c r="CL7" s="745"/>
      <c r="CM7" s="743">
        <v>5</v>
      </c>
      <c r="CN7" s="744"/>
      <c r="CO7" s="744"/>
      <c r="CP7" s="744"/>
      <c r="CQ7" s="745"/>
      <c r="CR7" s="743">
        <v>48</v>
      </c>
      <c r="CS7" s="744"/>
      <c r="CT7" s="744"/>
      <c r="CU7" s="744"/>
      <c r="CV7" s="745"/>
      <c r="CW7" s="743" t="s">
        <v>579</v>
      </c>
      <c r="CX7" s="744"/>
      <c r="CY7" s="744"/>
      <c r="CZ7" s="744"/>
      <c r="DA7" s="745"/>
      <c r="DB7" s="743" t="s">
        <v>579</v>
      </c>
      <c r="DC7" s="744"/>
      <c r="DD7" s="744"/>
      <c r="DE7" s="744"/>
      <c r="DF7" s="745"/>
      <c r="DG7" s="743" t="s">
        <v>579</v>
      </c>
      <c r="DH7" s="744"/>
      <c r="DI7" s="744"/>
      <c r="DJ7" s="744"/>
      <c r="DK7" s="745"/>
      <c r="DL7" s="743" t="s">
        <v>579</v>
      </c>
      <c r="DM7" s="744"/>
      <c r="DN7" s="744"/>
      <c r="DO7" s="744"/>
      <c r="DP7" s="745"/>
      <c r="DQ7" s="743" t="s">
        <v>579</v>
      </c>
      <c r="DR7" s="744"/>
      <c r="DS7" s="744"/>
      <c r="DT7" s="744"/>
      <c r="DU7" s="745"/>
      <c r="DV7" s="746"/>
      <c r="DW7" s="747"/>
      <c r="DX7" s="747"/>
      <c r="DY7" s="747"/>
      <c r="DZ7" s="748"/>
      <c r="EA7" s="234"/>
    </row>
    <row r="8" spans="1:131" s="235" customFormat="1" ht="26.25" customHeight="1" x14ac:dyDescent="0.15">
      <c r="A8" s="238">
        <v>2</v>
      </c>
      <c r="B8" s="780" t="s">
        <v>396</v>
      </c>
      <c r="C8" s="781"/>
      <c r="D8" s="781"/>
      <c r="E8" s="781"/>
      <c r="F8" s="781"/>
      <c r="G8" s="781"/>
      <c r="H8" s="781"/>
      <c r="I8" s="781"/>
      <c r="J8" s="781"/>
      <c r="K8" s="781"/>
      <c r="L8" s="781"/>
      <c r="M8" s="781"/>
      <c r="N8" s="781"/>
      <c r="O8" s="781"/>
      <c r="P8" s="782"/>
      <c r="Q8" s="783">
        <v>0</v>
      </c>
      <c r="R8" s="784"/>
      <c r="S8" s="784"/>
      <c r="T8" s="784"/>
      <c r="U8" s="784"/>
      <c r="V8" s="784">
        <v>0</v>
      </c>
      <c r="W8" s="784"/>
      <c r="X8" s="784"/>
      <c r="Y8" s="784"/>
      <c r="Z8" s="784"/>
      <c r="AA8" s="784">
        <v>0</v>
      </c>
      <c r="AB8" s="784"/>
      <c r="AC8" s="784"/>
      <c r="AD8" s="784"/>
      <c r="AE8" s="785"/>
      <c r="AF8" s="786" t="s">
        <v>185</v>
      </c>
      <c r="AG8" s="787"/>
      <c r="AH8" s="787"/>
      <c r="AI8" s="787"/>
      <c r="AJ8" s="788"/>
      <c r="AK8" s="769" t="s">
        <v>579</v>
      </c>
      <c r="AL8" s="770"/>
      <c r="AM8" s="770"/>
      <c r="AN8" s="770"/>
      <c r="AO8" s="770"/>
      <c r="AP8" s="770" t="s">
        <v>579</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t="s">
        <v>397</v>
      </c>
      <c r="C9" s="781"/>
      <c r="D9" s="781"/>
      <c r="E9" s="781"/>
      <c r="F9" s="781"/>
      <c r="G9" s="781"/>
      <c r="H9" s="781"/>
      <c r="I9" s="781"/>
      <c r="J9" s="781"/>
      <c r="K9" s="781"/>
      <c r="L9" s="781"/>
      <c r="M9" s="781"/>
      <c r="N9" s="781"/>
      <c r="O9" s="781"/>
      <c r="P9" s="782"/>
      <c r="Q9" s="783">
        <v>14</v>
      </c>
      <c r="R9" s="784"/>
      <c r="S9" s="784"/>
      <c r="T9" s="784"/>
      <c r="U9" s="784"/>
      <c r="V9" s="784">
        <v>14</v>
      </c>
      <c r="W9" s="784"/>
      <c r="X9" s="784"/>
      <c r="Y9" s="784"/>
      <c r="Z9" s="784"/>
      <c r="AA9" s="784">
        <v>0</v>
      </c>
      <c r="AB9" s="784"/>
      <c r="AC9" s="784"/>
      <c r="AD9" s="784"/>
      <c r="AE9" s="785"/>
      <c r="AF9" s="786" t="s">
        <v>185</v>
      </c>
      <c r="AG9" s="787"/>
      <c r="AH9" s="787"/>
      <c r="AI9" s="787"/>
      <c r="AJ9" s="788"/>
      <c r="AK9" s="769">
        <v>7</v>
      </c>
      <c r="AL9" s="770"/>
      <c r="AM9" s="770"/>
      <c r="AN9" s="770"/>
      <c r="AO9" s="770"/>
      <c r="AP9" s="770" t="s">
        <v>579</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398</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399</v>
      </c>
      <c r="B23" s="789" t="s">
        <v>400</v>
      </c>
      <c r="C23" s="790"/>
      <c r="D23" s="790"/>
      <c r="E23" s="790"/>
      <c r="F23" s="790"/>
      <c r="G23" s="790"/>
      <c r="H23" s="790"/>
      <c r="I23" s="790"/>
      <c r="J23" s="790"/>
      <c r="K23" s="790"/>
      <c r="L23" s="790"/>
      <c r="M23" s="790"/>
      <c r="N23" s="790"/>
      <c r="O23" s="790"/>
      <c r="P23" s="791"/>
      <c r="Q23" s="792">
        <v>9567</v>
      </c>
      <c r="R23" s="793"/>
      <c r="S23" s="793"/>
      <c r="T23" s="793"/>
      <c r="U23" s="793"/>
      <c r="V23" s="793">
        <v>8958</v>
      </c>
      <c r="W23" s="793"/>
      <c r="X23" s="793"/>
      <c r="Y23" s="793"/>
      <c r="Z23" s="793"/>
      <c r="AA23" s="793">
        <v>609</v>
      </c>
      <c r="AB23" s="793"/>
      <c r="AC23" s="793"/>
      <c r="AD23" s="793"/>
      <c r="AE23" s="794"/>
      <c r="AF23" s="795">
        <v>608</v>
      </c>
      <c r="AG23" s="793"/>
      <c r="AH23" s="793"/>
      <c r="AI23" s="793"/>
      <c r="AJ23" s="796"/>
      <c r="AK23" s="797"/>
      <c r="AL23" s="798"/>
      <c r="AM23" s="798"/>
      <c r="AN23" s="798"/>
      <c r="AO23" s="798"/>
      <c r="AP23" s="793">
        <v>9260</v>
      </c>
      <c r="AQ23" s="793"/>
      <c r="AR23" s="793"/>
      <c r="AS23" s="793"/>
      <c r="AT23" s="793"/>
      <c r="AU23" s="809"/>
      <c r="AV23" s="809"/>
      <c r="AW23" s="809"/>
      <c r="AX23" s="809"/>
      <c r="AY23" s="810"/>
      <c r="AZ23" s="811" t="s">
        <v>185</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401</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402</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378</v>
      </c>
      <c r="B26" s="728"/>
      <c r="C26" s="728"/>
      <c r="D26" s="728"/>
      <c r="E26" s="728"/>
      <c r="F26" s="728"/>
      <c r="G26" s="728"/>
      <c r="H26" s="728"/>
      <c r="I26" s="728"/>
      <c r="J26" s="728"/>
      <c r="K26" s="728"/>
      <c r="L26" s="728"/>
      <c r="M26" s="728"/>
      <c r="N26" s="728"/>
      <c r="O26" s="728"/>
      <c r="P26" s="729"/>
      <c r="Q26" s="733" t="s">
        <v>403</v>
      </c>
      <c r="R26" s="734"/>
      <c r="S26" s="734"/>
      <c r="T26" s="734"/>
      <c r="U26" s="735"/>
      <c r="V26" s="733" t="s">
        <v>404</v>
      </c>
      <c r="W26" s="734"/>
      <c r="X26" s="734"/>
      <c r="Y26" s="734"/>
      <c r="Z26" s="735"/>
      <c r="AA26" s="733" t="s">
        <v>405</v>
      </c>
      <c r="AB26" s="734"/>
      <c r="AC26" s="734"/>
      <c r="AD26" s="734"/>
      <c r="AE26" s="734"/>
      <c r="AF26" s="814" t="s">
        <v>406</v>
      </c>
      <c r="AG26" s="815"/>
      <c r="AH26" s="815"/>
      <c r="AI26" s="815"/>
      <c r="AJ26" s="816"/>
      <c r="AK26" s="734" t="s">
        <v>407</v>
      </c>
      <c r="AL26" s="734"/>
      <c r="AM26" s="734"/>
      <c r="AN26" s="734"/>
      <c r="AO26" s="735"/>
      <c r="AP26" s="733" t="s">
        <v>408</v>
      </c>
      <c r="AQ26" s="734"/>
      <c r="AR26" s="734"/>
      <c r="AS26" s="734"/>
      <c r="AT26" s="735"/>
      <c r="AU26" s="733" t="s">
        <v>409</v>
      </c>
      <c r="AV26" s="734"/>
      <c r="AW26" s="734"/>
      <c r="AX26" s="734"/>
      <c r="AY26" s="735"/>
      <c r="AZ26" s="733" t="s">
        <v>410</v>
      </c>
      <c r="BA26" s="734"/>
      <c r="BB26" s="734"/>
      <c r="BC26" s="734"/>
      <c r="BD26" s="735"/>
      <c r="BE26" s="733" t="s">
        <v>385</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411</v>
      </c>
      <c r="C28" s="750"/>
      <c r="D28" s="750"/>
      <c r="E28" s="750"/>
      <c r="F28" s="750"/>
      <c r="G28" s="750"/>
      <c r="H28" s="750"/>
      <c r="I28" s="750"/>
      <c r="J28" s="750"/>
      <c r="K28" s="750"/>
      <c r="L28" s="750"/>
      <c r="M28" s="750"/>
      <c r="N28" s="750"/>
      <c r="O28" s="750"/>
      <c r="P28" s="751"/>
      <c r="Q28" s="822">
        <v>1385</v>
      </c>
      <c r="R28" s="823"/>
      <c r="S28" s="823"/>
      <c r="T28" s="823"/>
      <c r="U28" s="823"/>
      <c r="V28" s="823">
        <v>1288</v>
      </c>
      <c r="W28" s="823"/>
      <c r="X28" s="823"/>
      <c r="Y28" s="823"/>
      <c r="Z28" s="823"/>
      <c r="AA28" s="823">
        <v>97</v>
      </c>
      <c r="AB28" s="823"/>
      <c r="AC28" s="823"/>
      <c r="AD28" s="823"/>
      <c r="AE28" s="824"/>
      <c r="AF28" s="825">
        <v>97</v>
      </c>
      <c r="AG28" s="823"/>
      <c r="AH28" s="823"/>
      <c r="AI28" s="823"/>
      <c r="AJ28" s="826"/>
      <c r="AK28" s="827">
        <v>129</v>
      </c>
      <c r="AL28" s="828"/>
      <c r="AM28" s="828"/>
      <c r="AN28" s="828"/>
      <c r="AO28" s="828"/>
      <c r="AP28" s="828" t="s">
        <v>579</v>
      </c>
      <c r="AQ28" s="828"/>
      <c r="AR28" s="828"/>
      <c r="AS28" s="828"/>
      <c r="AT28" s="828"/>
      <c r="AU28" s="828"/>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412</v>
      </c>
      <c r="C29" s="781"/>
      <c r="D29" s="781"/>
      <c r="E29" s="781"/>
      <c r="F29" s="781"/>
      <c r="G29" s="781"/>
      <c r="H29" s="781"/>
      <c r="I29" s="781"/>
      <c r="J29" s="781"/>
      <c r="K29" s="781"/>
      <c r="L29" s="781"/>
      <c r="M29" s="781"/>
      <c r="N29" s="781"/>
      <c r="O29" s="781"/>
      <c r="P29" s="782"/>
      <c r="Q29" s="783">
        <v>1573</v>
      </c>
      <c r="R29" s="784"/>
      <c r="S29" s="784"/>
      <c r="T29" s="784"/>
      <c r="U29" s="784"/>
      <c r="V29" s="784">
        <v>1482</v>
      </c>
      <c r="W29" s="784"/>
      <c r="X29" s="784"/>
      <c r="Y29" s="784"/>
      <c r="Z29" s="784"/>
      <c r="AA29" s="784">
        <v>91</v>
      </c>
      <c r="AB29" s="784"/>
      <c r="AC29" s="784"/>
      <c r="AD29" s="784"/>
      <c r="AE29" s="785"/>
      <c r="AF29" s="786">
        <v>91</v>
      </c>
      <c r="AG29" s="787"/>
      <c r="AH29" s="787"/>
      <c r="AI29" s="787"/>
      <c r="AJ29" s="788"/>
      <c r="AK29" s="834">
        <v>229</v>
      </c>
      <c r="AL29" s="830"/>
      <c r="AM29" s="830"/>
      <c r="AN29" s="830"/>
      <c r="AO29" s="830"/>
      <c r="AP29" s="830">
        <v>9</v>
      </c>
      <c r="AQ29" s="830"/>
      <c r="AR29" s="830"/>
      <c r="AS29" s="830"/>
      <c r="AT29" s="830"/>
      <c r="AU29" s="830"/>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413</v>
      </c>
      <c r="C30" s="781"/>
      <c r="D30" s="781"/>
      <c r="E30" s="781"/>
      <c r="F30" s="781"/>
      <c r="G30" s="781"/>
      <c r="H30" s="781"/>
      <c r="I30" s="781"/>
      <c r="J30" s="781"/>
      <c r="K30" s="781"/>
      <c r="L30" s="781"/>
      <c r="M30" s="781"/>
      <c r="N30" s="781"/>
      <c r="O30" s="781"/>
      <c r="P30" s="782"/>
      <c r="Q30" s="783">
        <v>190</v>
      </c>
      <c r="R30" s="784"/>
      <c r="S30" s="784"/>
      <c r="T30" s="784"/>
      <c r="U30" s="784"/>
      <c r="V30" s="784">
        <v>190</v>
      </c>
      <c r="W30" s="784"/>
      <c r="X30" s="784"/>
      <c r="Y30" s="784"/>
      <c r="Z30" s="784"/>
      <c r="AA30" s="784">
        <v>0</v>
      </c>
      <c r="AB30" s="784"/>
      <c r="AC30" s="784"/>
      <c r="AD30" s="784"/>
      <c r="AE30" s="785"/>
      <c r="AF30" s="786">
        <v>0</v>
      </c>
      <c r="AG30" s="787"/>
      <c r="AH30" s="787"/>
      <c r="AI30" s="787"/>
      <c r="AJ30" s="788"/>
      <c r="AK30" s="834">
        <v>68</v>
      </c>
      <c r="AL30" s="830"/>
      <c r="AM30" s="830"/>
      <c r="AN30" s="830"/>
      <c r="AO30" s="830"/>
      <c r="AP30" s="830" t="s">
        <v>579</v>
      </c>
      <c r="AQ30" s="830"/>
      <c r="AR30" s="830"/>
      <c r="AS30" s="830"/>
      <c r="AT30" s="830"/>
      <c r="AU30" s="830"/>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414</v>
      </c>
      <c r="C31" s="781"/>
      <c r="D31" s="781"/>
      <c r="E31" s="781"/>
      <c r="F31" s="781"/>
      <c r="G31" s="781"/>
      <c r="H31" s="781"/>
      <c r="I31" s="781"/>
      <c r="J31" s="781"/>
      <c r="K31" s="781"/>
      <c r="L31" s="781"/>
      <c r="M31" s="781"/>
      <c r="N31" s="781"/>
      <c r="O31" s="781"/>
      <c r="P31" s="782"/>
      <c r="Q31" s="783">
        <v>252</v>
      </c>
      <c r="R31" s="784"/>
      <c r="S31" s="784"/>
      <c r="T31" s="784"/>
      <c r="U31" s="784"/>
      <c r="V31" s="784">
        <v>41</v>
      </c>
      <c r="W31" s="784"/>
      <c r="X31" s="784"/>
      <c r="Y31" s="784"/>
      <c r="Z31" s="784"/>
      <c r="AA31" s="784">
        <v>211</v>
      </c>
      <c r="AB31" s="784"/>
      <c r="AC31" s="784"/>
      <c r="AD31" s="784"/>
      <c r="AE31" s="785"/>
      <c r="AF31" s="786">
        <v>211</v>
      </c>
      <c r="AG31" s="787"/>
      <c r="AH31" s="787"/>
      <c r="AI31" s="787"/>
      <c r="AJ31" s="788"/>
      <c r="AK31" s="834" t="s">
        <v>579</v>
      </c>
      <c r="AL31" s="830"/>
      <c r="AM31" s="830"/>
      <c r="AN31" s="830"/>
      <c r="AO31" s="830"/>
      <c r="AP31" s="830">
        <v>1823</v>
      </c>
      <c r="AQ31" s="830"/>
      <c r="AR31" s="830"/>
      <c r="AS31" s="830"/>
      <c r="AT31" s="830"/>
      <c r="AU31" s="830"/>
      <c r="AV31" s="830"/>
      <c r="AW31" s="830"/>
      <c r="AX31" s="830"/>
      <c r="AY31" s="830"/>
      <c r="AZ31" s="831"/>
      <c r="BA31" s="831"/>
      <c r="BB31" s="831"/>
      <c r="BC31" s="831"/>
      <c r="BD31" s="831"/>
      <c r="BE31" s="832" t="s">
        <v>415</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416</v>
      </c>
      <c r="C32" s="781"/>
      <c r="D32" s="781"/>
      <c r="E32" s="781"/>
      <c r="F32" s="781"/>
      <c r="G32" s="781"/>
      <c r="H32" s="781"/>
      <c r="I32" s="781"/>
      <c r="J32" s="781"/>
      <c r="K32" s="781"/>
      <c r="L32" s="781"/>
      <c r="M32" s="781"/>
      <c r="N32" s="781"/>
      <c r="O32" s="781"/>
      <c r="P32" s="782"/>
      <c r="Q32" s="783">
        <v>143</v>
      </c>
      <c r="R32" s="784"/>
      <c r="S32" s="784"/>
      <c r="T32" s="784"/>
      <c r="U32" s="784"/>
      <c r="V32" s="784">
        <v>143</v>
      </c>
      <c r="W32" s="784"/>
      <c r="X32" s="784"/>
      <c r="Y32" s="784"/>
      <c r="Z32" s="784"/>
      <c r="AA32" s="784">
        <v>0</v>
      </c>
      <c r="AB32" s="784"/>
      <c r="AC32" s="784"/>
      <c r="AD32" s="784"/>
      <c r="AE32" s="785"/>
      <c r="AF32" s="786">
        <v>0</v>
      </c>
      <c r="AG32" s="787"/>
      <c r="AH32" s="787"/>
      <c r="AI32" s="787"/>
      <c r="AJ32" s="788"/>
      <c r="AK32" s="834">
        <v>372</v>
      </c>
      <c r="AL32" s="830"/>
      <c r="AM32" s="830"/>
      <c r="AN32" s="830"/>
      <c r="AO32" s="830"/>
      <c r="AP32" s="830">
        <v>5035</v>
      </c>
      <c r="AQ32" s="830"/>
      <c r="AR32" s="830"/>
      <c r="AS32" s="830"/>
      <c r="AT32" s="830"/>
      <c r="AU32" s="830">
        <v>3875</v>
      </c>
      <c r="AV32" s="830"/>
      <c r="AW32" s="830"/>
      <c r="AX32" s="830"/>
      <c r="AY32" s="830"/>
      <c r="AZ32" s="831"/>
      <c r="BA32" s="831"/>
      <c r="BB32" s="831"/>
      <c r="BC32" s="831"/>
      <c r="BD32" s="831"/>
      <c r="BE32" s="832" t="s">
        <v>415</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417</v>
      </c>
      <c r="C33" s="781"/>
      <c r="D33" s="781"/>
      <c r="E33" s="781"/>
      <c r="F33" s="781"/>
      <c r="G33" s="781"/>
      <c r="H33" s="781"/>
      <c r="I33" s="781"/>
      <c r="J33" s="781"/>
      <c r="K33" s="781"/>
      <c r="L33" s="781"/>
      <c r="M33" s="781"/>
      <c r="N33" s="781"/>
      <c r="O33" s="781"/>
      <c r="P33" s="782"/>
      <c r="Q33" s="783">
        <v>420</v>
      </c>
      <c r="R33" s="784"/>
      <c r="S33" s="784"/>
      <c r="T33" s="784"/>
      <c r="U33" s="784"/>
      <c r="V33" s="784">
        <v>333</v>
      </c>
      <c r="W33" s="784"/>
      <c r="X33" s="784"/>
      <c r="Y33" s="784"/>
      <c r="Z33" s="784"/>
      <c r="AA33" s="784">
        <v>87</v>
      </c>
      <c r="AB33" s="784"/>
      <c r="AC33" s="784"/>
      <c r="AD33" s="784"/>
      <c r="AE33" s="785"/>
      <c r="AF33" s="786">
        <v>87</v>
      </c>
      <c r="AG33" s="787"/>
      <c r="AH33" s="787"/>
      <c r="AI33" s="787"/>
      <c r="AJ33" s="788"/>
      <c r="AK33" s="834" t="s">
        <v>579</v>
      </c>
      <c r="AL33" s="830"/>
      <c r="AM33" s="830"/>
      <c r="AN33" s="830"/>
      <c r="AO33" s="830"/>
      <c r="AP33" s="830" t="s">
        <v>579</v>
      </c>
      <c r="AQ33" s="830"/>
      <c r="AR33" s="830"/>
      <c r="AS33" s="830"/>
      <c r="AT33" s="830"/>
      <c r="AU33" s="830"/>
      <c r="AV33" s="830"/>
      <c r="AW33" s="830"/>
      <c r="AX33" s="830"/>
      <c r="AY33" s="830"/>
      <c r="AZ33" s="831"/>
      <c r="BA33" s="831"/>
      <c r="BB33" s="831"/>
      <c r="BC33" s="831"/>
      <c r="BD33" s="831"/>
      <c r="BE33" s="832" t="s">
        <v>418</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419</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399</v>
      </c>
      <c r="B63" s="789" t="s">
        <v>420</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487</v>
      </c>
      <c r="AG63" s="844"/>
      <c r="AH63" s="844"/>
      <c r="AI63" s="844"/>
      <c r="AJ63" s="845"/>
      <c r="AK63" s="846"/>
      <c r="AL63" s="841"/>
      <c r="AM63" s="841"/>
      <c r="AN63" s="841"/>
      <c r="AO63" s="841"/>
      <c r="AP63" s="844"/>
      <c r="AQ63" s="844"/>
      <c r="AR63" s="844"/>
      <c r="AS63" s="844"/>
      <c r="AT63" s="844"/>
      <c r="AU63" s="844"/>
      <c r="AV63" s="844"/>
      <c r="AW63" s="844"/>
      <c r="AX63" s="844"/>
      <c r="AY63" s="844"/>
      <c r="AZ63" s="848"/>
      <c r="BA63" s="848"/>
      <c r="BB63" s="848"/>
      <c r="BC63" s="848"/>
      <c r="BD63" s="848"/>
      <c r="BE63" s="849"/>
      <c r="BF63" s="849"/>
      <c r="BG63" s="849"/>
      <c r="BH63" s="849"/>
      <c r="BI63" s="850"/>
      <c r="BJ63" s="851" t="s">
        <v>185</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421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422</v>
      </c>
      <c r="B66" s="728"/>
      <c r="C66" s="728"/>
      <c r="D66" s="728"/>
      <c r="E66" s="728"/>
      <c r="F66" s="728"/>
      <c r="G66" s="728"/>
      <c r="H66" s="728"/>
      <c r="I66" s="728"/>
      <c r="J66" s="728"/>
      <c r="K66" s="728"/>
      <c r="L66" s="728"/>
      <c r="M66" s="728"/>
      <c r="N66" s="728"/>
      <c r="O66" s="728"/>
      <c r="P66" s="729"/>
      <c r="Q66" s="733" t="s">
        <v>423</v>
      </c>
      <c r="R66" s="734"/>
      <c r="S66" s="734"/>
      <c r="T66" s="734"/>
      <c r="U66" s="735"/>
      <c r="V66" s="733" t="s">
        <v>404</v>
      </c>
      <c r="W66" s="734"/>
      <c r="X66" s="734"/>
      <c r="Y66" s="734"/>
      <c r="Z66" s="735"/>
      <c r="AA66" s="733" t="s">
        <v>424</v>
      </c>
      <c r="AB66" s="734"/>
      <c r="AC66" s="734"/>
      <c r="AD66" s="734"/>
      <c r="AE66" s="735"/>
      <c r="AF66" s="854" t="s">
        <v>406</v>
      </c>
      <c r="AG66" s="815"/>
      <c r="AH66" s="815"/>
      <c r="AI66" s="815"/>
      <c r="AJ66" s="855"/>
      <c r="AK66" s="733" t="s">
        <v>407</v>
      </c>
      <c r="AL66" s="728"/>
      <c r="AM66" s="728"/>
      <c r="AN66" s="728"/>
      <c r="AO66" s="729"/>
      <c r="AP66" s="733" t="s">
        <v>408</v>
      </c>
      <c r="AQ66" s="734"/>
      <c r="AR66" s="734"/>
      <c r="AS66" s="734"/>
      <c r="AT66" s="735"/>
      <c r="AU66" s="733" t="s">
        <v>425</v>
      </c>
      <c r="AV66" s="734"/>
      <c r="AW66" s="734"/>
      <c r="AX66" s="734"/>
      <c r="AY66" s="735"/>
      <c r="AZ66" s="733" t="s">
        <v>385</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580</v>
      </c>
      <c r="C68" s="870"/>
      <c r="D68" s="870"/>
      <c r="E68" s="870"/>
      <c r="F68" s="870"/>
      <c r="G68" s="870"/>
      <c r="H68" s="870"/>
      <c r="I68" s="870"/>
      <c r="J68" s="870"/>
      <c r="K68" s="870"/>
      <c r="L68" s="870"/>
      <c r="M68" s="870"/>
      <c r="N68" s="870"/>
      <c r="O68" s="870"/>
      <c r="P68" s="871"/>
      <c r="Q68" s="872">
        <v>534</v>
      </c>
      <c r="R68" s="866"/>
      <c r="S68" s="866"/>
      <c r="T68" s="866"/>
      <c r="U68" s="866"/>
      <c r="V68" s="866">
        <v>514</v>
      </c>
      <c r="W68" s="866"/>
      <c r="X68" s="866"/>
      <c r="Y68" s="866"/>
      <c r="Z68" s="866"/>
      <c r="AA68" s="866">
        <v>20</v>
      </c>
      <c r="AB68" s="866"/>
      <c r="AC68" s="866"/>
      <c r="AD68" s="866"/>
      <c r="AE68" s="866"/>
      <c r="AF68" s="866">
        <v>20</v>
      </c>
      <c r="AG68" s="866"/>
      <c r="AH68" s="866"/>
      <c r="AI68" s="866"/>
      <c r="AJ68" s="866"/>
      <c r="AK68" s="866" t="s">
        <v>579</v>
      </c>
      <c r="AL68" s="866"/>
      <c r="AM68" s="866"/>
      <c r="AN68" s="866"/>
      <c r="AO68" s="866"/>
      <c r="AP68" s="866">
        <v>134</v>
      </c>
      <c r="AQ68" s="866"/>
      <c r="AR68" s="866"/>
      <c r="AS68" s="866"/>
      <c r="AT68" s="866"/>
      <c r="AU68" s="866">
        <v>76</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581</v>
      </c>
      <c r="C69" s="874"/>
      <c r="D69" s="874"/>
      <c r="E69" s="874"/>
      <c r="F69" s="874"/>
      <c r="G69" s="874"/>
      <c r="H69" s="874"/>
      <c r="I69" s="874"/>
      <c r="J69" s="874"/>
      <c r="K69" s="874"/>
      <c r="L69" s="874"/>
      <c r="M69" s="874"/>
      <c r="N69" s="874"/>
      <c r="O69" s="874"/>
      <c r="P69" s="875"/>
      <c r="Q69" s="876">
        <v>1215</v>
      </c>
      <c r="R69" s="830"/>
      <c r="S69" s="830"/>
      <c r="T69" s="830"/>
      <c r="U69" s="830"/>
      <c r="V69" s="830">
        <v>1153</v>
      </c>
      <c r="W69" s="830"/>
      <c r="X69" s="830"/>
      <c r="Y69" s="830"/>
      <c r="Z69" s="830"/>
      <c r="AA69" s="830">
        <v>62</v>
      </c>
      <c r="AB69" s="830"/>
      <c r="AC69" s="830"/>
      <c r="AD69" s="830"/>
      <c r="AE69" s="830"/>
      <c r="AF69" s="830">
        <v>62</v>
      </c>
      <c r="AG69" s="830"/>
      <c r="AH69" s="830"/>
      <c r="AI69" s="830"/>
      <c r="AJ69" s="830"/>
      <c r="AK69" s="830" t="s">
        <v>579</v>
      </c>
      <c r="AL69" s="830"/>
      <c r="AM69" s="830"/>
      <c r="AN69" s="830"/>
      <c r="AO69" s="830"/>
      <c r="AP69" s="830">
        <v>33</v>
      </c>
      <c r="AQ69" s="830"/>
      <c r="AR69" s="830"/>
      <c r="AS69" s="830"/>
      <c r="AT69" s="830"/>
      <c r="AU69" s="830">
        <v>23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582</v>
      </c>
      <c r="C70" s="874"/>
      <c r="D70" s="874"/>
      <c r="E70" s="874"/>
      <c r="F70" s="874"/>
      <c r="G70" s="874"/>
      <c r="H70" s="874"/>
      <c r="I70" s="874"/>
      <c r="J70" s="874"/>
      <c r="K70" s="874"/>
      <c r="L70" s="874"/>
      <c r="M70" s="874"/>
      <c r="N70" s="874"/>
      <c r="O70" s="874"/>
      <c r="P70" s="875"/>
      <c r="Q70" s="876">
        <v>14</v>
      </c>
      <c r="R70" s="830"/>
      <c r="S70" s="830"/>
      <c r="T70" s="830"/>
      <c r="U70" s="830"/>
      <c r="V70" s="830">
        <v>14</v>
      </c>
      <c r="W70" s="830"/>
      <c r="X70" s="830"/>
      <c r="Y70" s="830"/>
      <c r="Z70" s="830"/>
      <c r="AA70" s="830">
        <v>0</v>
      </c>
      <c r="AB70" s="830"/>
      <c r="AC70" s="830"/>
      <c r="AD70" s="830"/>
      <c r="AE70" s="830"/>
      <c r="AF70" s="830">
        <v>0</v>
      </c>
      <c r="AG70" s="830"/>
      <c r="AH70" s="830"/>
      <c r="AI70" s="830"/>
      <c r="AJ70" s="830"/>
      <c r="AK70" s="830" t="s">
        <v>579</v>
      </c>
      <c r="AL70" s="830"/>
      <c r="AM70" s="830"/>
      <c r="AN70" s="830"/>
      <c r="AO70" s="830"/>
      <c r="AP70" s="830" t="s">
        <v>579</v>
      </c>
      <c r="AQ70" s="830"/>
      <c r="AR70" s="830"/>
      <c r="AS70" s="830"/>
      <c r="AT70" s="830"/>
      <c r="AU70" s="830"/>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c r="C71" s="874"/>
      <c r="D71" s="874"/>
      <c r="E71" s="874"/>
      <c r="F71" s="874"/>
      <c r="G71" s="874"/>
      <c r="H71" s="874"/>
      <c r="I71" s="874"/>
      <c r="J71" s="874"/>
      <c r="K71" s="874"/>
      <c r="L71" s="874"/>
      <c r="M71" s="874"/>
      <c r="N71" s="874"/>
      <c r="O71" s="874"/>
      <c r="P71" s="875"/>
      <c r="Q71" s="876"/>
      <c r="R71" s="830"/>
      <c r="S71" s="830"/>
      <c r="T71" s="830"/>
      <c r="U71" s="830"/>
      <c r="V71" s="830"/>
      <c r="W71" s="830"/>
      <c r="X71" s="830"/>
      <c r="Y71" s="830"/>
      <c r="Z71" s="830"/>
      <c r="AA71" s="830"/>
      <c r="AB71" s="830"/>
      <c r="AC71" s="830"/>
      <c r="AD71" s="830"/>
      <c r="AE71" s="830"/>
      <c r="AF71" s="830"/>
      <c r="AG71" s="830"/>
      <c r="AH71" s="830"/>
      <c r="AI71" s="830"/>
      <c r="AJ71" s="830"/>
      <c r="AK71" s="830"/>
      <c r="AL71" s="830"/>
      <c r="AM71" s="830"/>
      <c r="AN71" s="830"/>
      <c r="AO71" s="830"/>
      <c r="AP71" s="830"/>
      <c r="AQ71" s="830"/>
      <c r="AR71" s="830"/>
      <c r="AS71" s="830"/>
      <c r="AT71" s="830"/>
      <c r="AU71" s="830"/>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c r="C72" s="874"/>
      <c r="D72" s="874"/>
      <c r="E72" s="874"/>
      <c r="F72" s="874"/>
      <c r="G72" s="874"/>
      <c r="H72" s="874"/>
      <c r="I72" s="874"/>
      <c r="J72" s="874"/>
      <c r="K72" s="874"/>
      <c r="L72" s="874"/>
      <c r="M72" s="874"/>
      <c r="N72" s="874"/>
      <c r="O72" s="874"/>
      <c r="P72" s="875"/>
      <c r="Q72" s="876"/>
      <c r="R72" s="830"/>
      <c r="S72" s="830"/>
      <c r="T72" s="830"/>
      <c r="U72" s="830"/>
      <c r="V72" s="830"/>
      <c r="W72" s="830"/>
      <c r="X72" s="830"/>
      <c r="Y72" s="830"/>
      <c r="Z72" s="830"/>
      <c r="AA72" s="830"/>
      <c r="AB72" s="830"/>
      <c r="AC72" s="830"/>
      <c r="AD72" s="830"/>
      <c r="AE72" s="830"/>
      <c r="AF72" s="830"/>
      <c r="AG72" s="830"/>
      <c r="AH72" s="830"/>
      <c r="AI72" s="830"/>
      <c r="AJ72" s="830"/>
      <c r="AK72" s="830"/>
      <c r="AL72" s="830"/>
      <c r="AM72" s="830"/>
      <c r="AN72" s="830"/>
      <c r="AO72" s="830"/>
      <c r="AP72" s="830"/>
      <c r="AQ72" s="830"/>
      <c r="AR72" s="830"/>
      <c r="AS72" s="830"/>
      <c r="AT72" s="830"/>
      <c r="AU72" s="830"/>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399</v>
      </c>
      <c r="B88" s="789" t="s">
        <v>426</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c r="AG88" s="844"/>
      <c r="AH88" s="844"/>
      <c r="AI88" s="844"/>
      <c r="AJ88" s="844"/>
      <c r="AK88" s="841"/>
      <c r="AL88" s="841"/>
      <c r="AM88" s="841"/>
      <c r="AN88" s="841"/>
      <c r="AO88" s="841"/>
      <c r="AP88" s="844"/>
      <c r="AQ88" s="844"/>
      <c r="AR88" s="844"/>
      <c r="AS88" s="844"/>
      <c r="AT88" s="844"/>
      <c r="AU88" s="844"/>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399</v>
      </c>
      <c r="BR102" s="789" t="s">
        <v>427</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48</v>
      </c>
      <c r="CS102" s="852"/>
      <c r="CT102" s="852"/>
      <c r="CU102" s="852"/>
      <c r="CV102" s="891"/>
      <c r="CW102" s="890"/>
      <c r="CX102" s="852"/>
      <c r="CY102" s="852"/>
      <c r="CZ102" s="852"/>
      <c r="DA102" s="891"/>
      <c r="DB102" s="890"/>
      <c r="DC102" s="852"/>
      <c r="DD102" s="852"/>
      <c r="DE102" s="852"/>
      <c r="DF102" s="891"/>
      <c r="DG102" s="890"/>
      <c r="DH102" s="852"/>
      <c r="DI102" s="852"/>
      <c r="DJ102" s="852"/>
      <c r="DK102" s="891"/>
      <c r="DL102" s="890"/>
      <c r="DM102" s="852"/>
      <c r="DN102" s="852"/>
      <c r="DO102" s="852"/>
      <c r="DP102" s="891"/>
      <c r="DQ102" s="890"/>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428</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429</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432</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433</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434</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435</v>
      </c>
      <c r="AB109" s="893"/>
      <c r="AC109" s="893"/>
      <c r="AD109" s="893"/>
      <c r="AE109" s="894"/>
      <c r="AF109" s="892" t="s">
        <v>436</v>
      </c>
      <c r="AG109" s="893"/>
      <c r="AH109" s="893"/>
      <c r="AI109" s="893"/>
      <c r="AJ109" s="894"/>
      <c r="AK109" s="892" t="s">
        <v>315</v>
      </c>
      <c r="AL109" s="893"/>
      <c r="AM109" s="893"/>
      <c r="AN109" s="893"/>
      <c r="AO109" s="894"/>
      <c r="AP109" s="892" t="s">
        <v>437</v>
      </c>
      <c r="AQ109" s="893"/>
      <c r="AR109" s="893"/>
      <c r="AS109" s="893"/>
      <c r="AT109" s="895"/>
      <c r="AU109" s="912" t="s">
        <v>434</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435</v>
      </c>
      <c r="BR109" s="893"/>
      <c r="BS109" s="893"/>
      <c r="BT109" s="893"/>
      <c r="BU109" s="894"/>
      <c r="BV109" s="892" t="s">
        <v>436</v>
      </c>
      <c r="BW109" s="893"/>
      <c r="BX109" s="893"/>
      <c r="BY109" s="893"/>
      <c r="BZ109" s="894"/>
      <c r="CA109" s="892" t="s">
        <v>315</v>
      </c>
      <c r="CB109" s="893"/>
      <c r="CC109" s="893"/>
      <c r="CD109" s="893"/>
      <c r="CE109" s="894"/>
      <c r="CF109" s="913" t="s">
        <v>437</v>
      </c>
      <c r="CG109" s="913"/>
      <c r="CH109" s="913"/>
      <c r="CI109" s="913"/>
      <c r="CJ109" s="913"/>
      <c r="CK109" s="892" t="s">
        <v>438</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435</v>
      </c>
      <c r="DH109" s="893"/>
      <c r="DI109" s="893"/>
      <c r="DJ109" s="893"/>
      <c r="DK109" s="894"/>
      <c r="DL109" s="892" t="s">
        <v>436</v>
      </c>
      <c r="DM109" s="893"/>
      <c r="DN109" s="893"/>
      <c r="DO109" s="893"/>
      <c r="DP109" s="894"/>
      <c r="DQ109" s="892" t="s">
        <v>315</v>
      </c>
      <c r="DR109" s="893"/>
      <c r="DS109" s="893"/>
      <c r="DT109" s="893"/>
      <c r="DU109" s="894"/>
      <c r="DV109" s="892" t="s">
        <v>437</v>
      </c>
      <c r="DW109" s="893"/>
      <c r="DX109" s="893"/>
      <c r="DY109" s="893"/>
      <c r="DZ109" s="895"/>
    </row>
    <row r="110" spans="1:131" s="230" customFormat="1" ht="26.25" customHeight="1" x14ac:dyDescent="0.15">
      <c r="A110" s="896" t="s">
        <v>439</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1127484</v>
      </c>
      <c r="AB110" s="900"/>
      <c r="AC110" s="900"/>
      <c r="AD110" s="900"/>
      <c r="AE110" s="901"/>
      <c r="AF110" s="902">
        <v>1125368</v>
      </c>
      <c r="AG110" s="900"/>
      <c r="AH110" s="900"/>
      <c r="AI110" s="900"/>
      <c r="AJ110" s="901"/>
      <c r="AK110" s="902">
        <v>1084320</v>
      </c>
      <c r="AL110" s="900"/>
      <c r="AM110" s="900"/>
      <c r="AN110" s="900"/>
      <c r="AO110" s="901"/>
      <c r="AP110" s="903">
        <v>29.8</v>
      </c>
      <c r="AQ110" s="904"/>
      <c r="AR110" s="904"/>
      <c r="AS110" s="904"/>
      <c r="AT110" s="905"/>
      <c r="AU110" s="906" t="s">
        <v>75</v>
      </c>
      <c r="AV110" s="907"/>
      <c r="AW110" s="907"/>
      <c r="AX110" s="907"/>
      <c r="AY110" s="907"/>
      <c r="AZ110" s="929" t="s">
        <v>440</v>
      </c>
      <c r="BA110" s="897"/>
      <c r="BB110" s="897"/>
      <c r="BC110" s="897"/>
      <c r="BD110" s="897"/>
      <c r="BE110" s="897"/>
      <c r="BF110" s="897"/>
      <c r="BG110" s="897"/>
      <c r="BH110" s="897"/>
      <c r="BI110" s="897"/>
      <c r="BJ110" s="897"/>
      <c r="BK110" s="897"/>
      <c r="BL110" s="897"/>
      <c r="BM110" s="897"/>
      <c r="BN110" s="897"/>
      <c r="BO110" s="897"/>
      <c r="BP110" s="898"/>
      <c r="BQ110" s="930">
        <v>9518693</v>
      </c>
      <c r="BR110" s="931"/>
      <c r="BS110" s="931"/>
      <c r="BT110" s="931"/>
      <c r="BU110" s="931"/>
      <c r="BV110" s="931">
        <v>9338401</v>
      </c>
      <c r="BW110" s="931"/>
      <c r="BX110" s="931"/>
      <c r="BY110" s="931"/>
      <c r="BZ110" s="931"/>
      <c r="CA110" s="931">
        <v>9259713</v>
      </c>
      <c r="CB110" s="931"/>
      <c r="CC110" s="931"/>
      <c r="CD110" s="931"/>
      <c r="CE110" s="931"/>
      <c r="CF110" s="944">
        <v>254.5</v>
      </c>
      <c r="CG110" s="945"/>
      <c r="CH110" s="945"/>
      <c r="CI110" s="945"/>
      <c r="CJ110" s="945"/>
      <c r="CK110" s="946" t="s">
        <v>441</v>
      </c>
      <c r="CL110" s="947"/>
      <c r="CM110" s="929" t="s">
        <v>442</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443</v>
      </c>
      <c r="DH110" s="931"/>
      <c r="DI110" s="931"/>
      <c r="DJ110" s="931"/>
      <c r="DK110" s="931"/>
      <c r="DL110" s="931" t="s">
        <v>443</v>
      </c>
      <c r="DM110" s="931"/>
      <c r="DN110" s="931"/>
      <c r="DO110" s="931"/>
      <c r="DP110" s="931"/>
      <c r="DQ110" s="931" t="s">
        <v>443</v>
      </c>
      <c r="DR110" s="931"/>
      <c r="DS110" s="931"/>
      <c r="DT110" s="931"/>
      <c r="DU110" s="931"/>
      <c r="DV110" s="932" t="s">
        <v>444</v>
      </c>
      <c r="DW110" s="932"/>
      <c r="DX110" s="932"/>
      <c r="DY110" s="932"/>
      <c r="DZ110" s="933"/>
    </row>
    <row r="111" spans="1:131" s="230" customFormat="1" ht="26.25" customHeight="1" x14ac:dyDescent="0.15">
      <c r="A111" s="934" t="s">
        <v>445</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443</v>
      </c>
      <c r="AB111" s="938"/>
      <c r="AC111" s="938"/>
      <c r="AD111" s="938"/>
      <c r="AE111" s="939"/>
      <c r="AF111" s="940" t="s">
        <v>444</v>
      </c>
      <c r="AG111" s="938"/>
      <c r="AH111" s="938"/>
      <c r="AI111" s="938"/>
      <c r="AJ111" s="939"/>
      <c r="AK111" s="940" t="s">
        <v>443</v>
      </c>
      <c r="AL111" s="938"/>
      <c r="AM111" s="938"/>
      <c r="AN111" s="938"/>
      <c r="AO111" s="939"/>
      <c r="AP111" s="941" t="s">
        <v>444</v>
      </c>
      <c r="AQ111" s="942"/>
      <c r="AR111" s="942"/>
      <c r="AS111" s="942"/>
      <c r="AT111" s="943"/>
      <c r="AU111" s="908"/>
      <c r="AV111" s="909"/>
      <c r="AW111" s="909"/>
      <c r="AX111" s="909"/>
      <c r="AY111" s="909"/>
      <c r="AZ111" s="922" t="s">
        <v>446</v>
      </c>
      <c r="BA111" s="923"/>
      <c r="BB111" s="923"/>
      <c r="BC111" s="923"/>
      <c r="BD111" s="923"/>
      <c r="BE111" s="923"/>
      <c r="BF111" s="923"/>
      <c r="BG111" s="923"/>
      <c r="BH111" s="923"/>
      <c r="BI111" s="923"/>
      <c r="BJ111" s="923"/>
      <c r="BK111" s="923"/>
      <c r="BL111" s="923"/>
      <c r="BM111" s="923"/>
      <c r="BN111" s="923"/>
      <c r="BO111" s="923"/>
      <c r="BP111" s="924"/>
      <c r="BQ111" s="925" t="s">
        <v>185</v>
      </c>
      <c r="BR111" s="926"/>
      <c r="BS111" s="926"/>
      <c r="BT111" s="926"/>
      <c r="BU111" s="926"/>
      <c r="BV111" s="926" t="s">
        <v>444</v>
      </c>
      <c r="BW111" s="926"/>
      <c r="BX111" s="926"/>
      <c r="BY111" s="926"/>
      <c r="BZ111" s="926"/>
      <c r="CA111" s="926" t="s">
        <v>443</v>
      </c>
      <c r="CB111" s="926"/>
      <c r="CC111" s="926"/>
      <c r="CD111" s="926"/>
      <c r="CE111" s="926"/>
      <c r="CF111" s="920" t="s">
        <v>444</v>
      </c>
      <c r="CG111" s="921"/>
      <c r="CH111" s="921"/>
      <c r="CI111" s="921"/>
      <c r="CJ111" s="921"/>
      <c r="CK111" s="948"/>
      <c r="CL111" s="949"/>
      <c r="CM111" s="922" t="s">
        <v>447</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444</v>
      </c>
      <c r="DH111" s="926"/>
      <c r="DI111" s="926"/>
      <c r="DJ111" s="926"/>
      <c r="DK111" s="926"/>
      <c r="DL111" s="926" t="s">
        <v>443</v>
      </c>
      <c r="DM111" s="926"/>
      <c r="DN111" s="926"/>
      <c r="DO111" s="926"/>
      <c r="DP111" s="926"/>
      <c r="DQ111" s="926" t="s">
        <v>443</v>
      </c>
      <c r="DR111" s="926"/>
      <c r="DS111" s="926"/>
      <c r="DT111" s="926"/>
      <c r="DU111" s="926"/>
      <c r="DV111" s="927" t="s">
        <v>185</v>
      </c>
      <c r="DW111" s="927"/>
      <c r="DX111" s="927"/>
      <c r="DY111" s="927"/>
      <c r="DZ111" s="928"/>
    </row>
    <row r="112" spans="1:131" s="230" customFormat="1" ht="26.25" customHeight="1" x14ac:dyDescent="0.15">
      <c r="A112" s="952" t="s">
        <v>448</v>
      </c>
      <c r="B112" s="953"/>
      <c r="C112" s="923" t="s">
        <v>449</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443</v>
      </c>
      <c r="AB112" s="959"/>
      <c r="AC112" s="959"/>
      <c r="AD112" s="959"/>
      <c r="AE112" s="960"/>
      <c r="AF112" s="961" t="s">
        <v>185</v>
      </c>
      <c r="AG112" s="959"/>
      <c r="AH112" s="959"/>
      <c r="AI112" s="959"/>
      <c r="AJ112" s="960"/>
      <c r="AK112" s="961" t="s">
        <v>443</v>
      </c>
      <c r="AL112" s="959"/>
      <c r="AM112" s="959"/>
      <c r="AN112" s="959"/>
      <c r="AO112" s="960"/>
      <c r="AP112" s="962" t="s">
        <v>443</v>
      </c>
      <c r="AQ112" s="963"/>
      <c r="AR112" s="963"/>
      <c r="AS112" s="963"/>
      <c r="AT112" s="964"/>
      <c r="AU112" s="908"/>
      <c r="AV112" s="909"/>
      <c r="AW112" s="909"/>
      <c r="AX112" s="909"/>
      <c r="AY112" s="909"/>
      <c r="AZ112" s="922" t="s">
        <v>450</v>
      </c>
      <c r="BA112" s="923"/>
      <c r="BB112" s="923"/>
      <c r="BC112" s="923"/>
      <c r="BD112" s="923"/>
      <c r="BE112" s="923"/>
      <c r="BF112" s="923"/>
      <c r="BG112" s="923"/>
      <c r="BH112" s="923"/>
      <c r="BI112" s="923"/>
      <c r="BJ112" s="923"/>
      <c r="BK112" s="923"/>
      <c r="BL112" s="923"/>
      <c r="BM112" s="923"/>
      <c r="BN112" s="923"/>
      <c r="BO112" s="923"/>
      <c r="BP112" s="924"/>
      <c r="BQ112" s="925">
        <v>4106634</v>
      </c>
      <c r="BR112" s="926"/>
      <c r="BS112" s="926"/>
      <c r="BT112" s="926"/>
      <c r="BU112" s="926"/>
      <c r="BV112" s="926">
        <v>3971494</v>
      </c>
      <c r="BW112" s="926"/>
      <c r="BX112" s="926"/>
      <c r="BY112" s="926"/>
      <c r="BZ112" s="926"/>
      <c r="CA112" s="926">
        <v>3877597</v>
      </c>
      <c r="CB112" s="926"/>
      <c r="CC112" s="926"/>
      <c r="CD112" s="926"/>
      <c r="CE112" s="926"/>
      <c r="CF112" s="920">
        <v>106.6</v>
      </c>
      <c r="CG112" s="921"/>
      <c r="CH112" s="921"/>
      <c r="CI112" s="921"/>
      <c r="CJ112" s="921"/>
      <c r="CK112" s="948"/>
      <c r="CL112" s="949"/>
      <c r="CM112" s="922" t="s">
        <v>451</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443</v>
      </c>
      <c r="DH112" s="926"/>
      <c r="DI112" s="926"/>
      <c r="DJ112" s="926"/>
      <c r="DK112" s="926"/>
      <c r="DL112" s="926" t="s">
        <v>185</v>
      </c>
      <c r="DM112" s="926"/>
      <c r="DN112" s="926"/>
      <c r="DO112" s="926"/>
      <c r="DP112" s="926"/>
      <c r="DQ112" s="926" t="s">
        <v>443</v>
      </c>
      <c r="DR112" s="926"/>
      <c r="DS112" s="926"/>
      <c r="DT112" s="926"/>
      <c r="DU112" s="926"/>
      <c r="DV112" s="927" t="s">
        <v>185</v>
      </c>
      <c r="DW112" s="927"/>
      <c r="DX112" s="927"/>
      <c r="DY112" s="927"/>
      <c r="DZ112" s="928"/>
    </row>
    <row r="113" spans="1:130" s="230" customFormat="1" ht="26.25" customHeight="1" x14ac:dyDescent="0.15">
      <c r="A113" s="954"/>
      <c r="B113" s="955"/>
      <c r="C113" s="923" t="s">
        <v>452</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278369</v>
      </c>
      <c r="AB113" s="938"/>
      <c r="AC113" s="938"/>
      <c r="AD113" s="938"/>
      <c r="AE113" s="939"/>
      <c r="AF113" s="940">
        <v>253154</v>
      </c>
      <c r="AG113" s="938"/>
      <c r="AH113" s="938"/>
      <c r="AI113" s="938"/>
      <c r="AJ113" s="939"/>
      <c r="AK113" s="940">
        <v>268479</v>
      </c>
      <c r="AL113" s="938"/>
      <c r="AM113" s="938"/>
      <c r="AN113" s="938"/>
      <c r="AO113" s="939"/>
      <c r="AP113" s="941">
        <v>7.4</v>
      </c>
      <c r="AQ113" s="942"/>
      <c r="AR113" s="942"/>
      <c r="AS113" s="942"/>
      <c r="AT113" s="943"/>
      <c r="AU113" s="908"/>
      <c r="AV113" s="909"/>
      <c r="AW113" s="909"/>
      <c r="AX113" s="909"/>
      <c r="AY113" s="909"/>
      <c r="AZ113" s="922" t="s">
        <v>453</v>
      </c>
      <c r="BA113" s="923"/>
      <c r="BB113" s="923"/>
      <c r="BC113" s="923"/>
      <c r="BD113" s="923"/>
      <c r="BE113" s="923"/>
      <c r="BF113" s="923"/>
      <c r="BG113" s="923"/>
      <c r="BH113" s="923"/>
      <c r="BI113" s="923"/>
      <c r="BJ113" s="923"/>
      <c r="BK113" s="923"/>
      <c r="BL113" s="923"/>
      <c r="BM113" s="923"/>
      <c r="BN113" s="923"/>
      <c r="BO113" s="923"/>
      <c r="BP113" s="924"/>
      <c r="BQ113" s="925">
        <v>67573</v>
      </c>
      <c r="BR113" s="926"/>
      <c r="BS113" s="926"/>
      <c r="BT113" s="926"/>
      <c r="BU113" s="926"/>
      <c r="BV113" s="926">
        <v>91064</v>
      </c>
      <c r="BW113" s="926"/>
      <c r="BX113" s="926"/>
      <c r="BY113" s="926"/>
      <c r="BZ113" s="926"/>
      <c r="CA113" s="926">
        <v>99674</v>
      </c>
      <c r="CB113" s="926"/>
      <c r="CC113" s="926"/>
      <c r="CD113" s="926"/>
      <c r="CE113" s="926"/>
      <c r="CF113" s="920">
        <v>2.7</v>
      </c>
      <c r="CG113" s="921"/>
      <c r="CH113" s="921"/>
      <c r="CI113" s="921"/>
      <c r="CJ113" s="921"/>
      <c r="CK113" s="948"/>
      <c r="CL113" s="949"/>
      <c r="CM113" s="922" t="s">
        <v>454</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185</v>
      </c>
      <c r="DH113" s="959"/>
      <c r="DI113" s="959"/>
      <c r="DJ113" s="959"/>
      <c r="DK113" s="960"/>
      <c r="DL113" s="961" t="s">
        <v>185</v>
      </c>
      <c r="DM113" s="959"/>
      <c r="DN113" s="959"/>
      <c r="DO113" s="959"/>
      <c r="DP113" s="960"/>
      <c r="DQ113" s="961" t="s">
        <v>443</v>
      </c>
      <c r="DR113" s="959"/>
      <c r="DS113" s="959"/>
      <c r="DT113" s="959"/>
      <c r="DU113" s="960"/>
      <c r="DV113" s="962" t="s">
        <v>185</v>
      </c>
      <c r="DW113" s="963"/>
      <c r="DX113" s="963"/>
      <c r="DY113" s="963"/>
      <c r="DZ113" s="964"/>
    </row>
    <row r="114" spans="1:130" s="230" customFormat="1" ht="26.25" customHeight="1" x14ac:dyDescent="0.15">
      <c r="A114" s="954"/>
      <c r="B114" s="955"/>
      <c r="C114" s="923" t="s">
        <v>455</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8198</v>
      </c>
      <c r="AB114" s="959"/>
      <c r="AC114" s="959"/>
      <c r="AD114" s="959"/>
      <c r="AE114" s="960"/>
      <c r="AF114" s="961">
        <v>8171</v>
      </c>
      <c r="AG114" s="959"/>
      <c r="AH114" s="959"/>
      <c r="AI114" s="959"/>
      <c r="AJ114" s="960"/>
      <c r="AK114" s="961">
        <v>8693</v>
      </c>
      <c r="AL114" s="959"/>
      <c r="AM114" s="959"/>
      <c r="AN114" s="959"/>
      <c r="AO114" s="960"/>
      <c r="AP114" s="962">
        <v>0.2</v>
      </c>
      <c r="AQ114" s="963"/>
      <c r="AR114" s="963"/>
      <c r="AS114" s="963"/>
      <c r="AT114" s="964"/>
      <c r="AU114" s="908"/>
      <c r="AV114" s="909"/>
      <c r="AW114" s="909"/>
      <c r="AX114" s="909"/>
      <c r="AY114" s="909"/>
      <c r="AZ114" s="922" t="s">
        <v>456</v>
      </c>
      <c r="BA114" s="923"/>
      <c r="BB114" s="923"/>
      <c r="BC114" s="923"/>
      <c r="BD114" s="923"/>
      <c r="BE114" s="923"/>
      <c r="BF114" s="923"/>
      <c r="BG114" s="923"/>
      <c r="BH114" s="923"/>
      <c r="BI114" s="923"/>
      <c r="BJ114" s="923"/>
      <c r="BK114" s="923"/>
      <c r="BL114" s="923"/>
      <c r="BM114" s="923"/>
      <c r="BN114" s="923"/>
      <c r="BO114" s="923"/>
      <c r="BP114" s="924"/>
      <c r="BQ114" s="925">
        <v>1442689</v>
      </c>
      <c r="BR114" s="926"/>
      <c r="BS114" s="926"/>
      <c r="BT114" s="926"/>
      <c r="BU114" s="926"/>
      <c r="BV114" s="926">
        <v>1409388</v>
      </c>
      <c r="BW114" s="926"/>
      <c r="BX114" s="926"/>
      <c r="BY114" s="926"/>
      <c r="BZ114" s="926"/>
      <c r="CA114" s="926">
        <v>1400302</v>
      </c>
      <c r="CB114" s="926"/>
      <c r="CC114" s="926"/>
      <c r="CD114" s="926"/>
      <c r="CE114" s="926"/>
      <c r="CF114" s="920">
        <v>38.5</v>
      </c>
      <c r="CG114" s="921"/>
      <c r="CH114" s="921"/>
      <c r="CI114" s="921"/>
      <c r="CJ114" s="921"/>
      <c r="CK114" s="948"/>
      <c r="CL114" s="949"/>
      <c r="CM114" s="922" t="s">
        <v>457</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443</v>
      </c>
      <c r="DH114" s="959"/>
      <c r="DI114" s="959"/>
      <c r="DJ114" s="959"/>
      <c r="DK114" s="960"/>
      <c r="DL114" s="961" t="s">
        <v>443</v>
      </c>
      <c r="DM114" s="959"/>
      <c r="DN114" s="959"/>
      <c r="DO114" s="959"/>
      <c r="DP114" s="960"/>
      <c r="DQ114" s="961" t="s">
        <v>443</v>
      </c>
      <c r="DR114" s="959"/>
      <c r="DS114" s="959"/>
      <c r="DT114" s="959"/>
      <c r="DU114" s="960"/>
      <c r="DV114" s="962" t="s">
        <v>443</v>
      </c>
      <c r="DW114" s="963"/>
      <c r="DX114" s="963"/>
      <c r="DY114" s="963"/>
      <c r="DZ114" s="964"/>
    </row>
    <row r="115" spans="1:130" s="230" customFormat="1" ht="26.25" customHeight="1" x14ac:dyDescent="0.15">
      <c r="A115" s="954"/>
      <c r="B115" s="955"/>
      <c r="C115" s="923" t="s">
        <v>458</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185</v>
      </c>
      <c r="AB115" s="938"/>
      <c r="AC115" s="938"/>
      <c r="AD115" s="938"/>
      <c r="AE115" s="939"/>
      <c r="AF115" s="940" t="s">
        <v>185</v>
      </c>
      <c r="AG115" s="938"/>
      <c r="AH115" s="938"/>
      <c r="AI115" s="938"/>
      <c r="AJ115" s="939"/>
      <c r="AK115" s="940" t="s">
        <v>443</v>
      </c>
      <c r="AL115" s="938"/>
      <c r="AM115" s="938"/>
      <c r="AN115" s="938"/>
      <c r="AO115" s="939"/>
      <c r="AP115" s="941" t="s">
        <v>185</v>
      </c>
      <c r="AQ115" s="942"/>
      <c r="AR115" s="942"/>
      <c r="AS115" s="942"/>
      <c r="AT115" s="943"/>
      <c r="AU115" s="908"/>
      <c r="AV115" s="909"/>
      <c r="AW115" s="909"/>
      <c r="AX115" s="909"/>
      <c r="AY115" s="909"/>
      <c r="AZ115" s="922" t="s">
        <v>459</v>
      </c>
      <c r="BA115" s="923"/>
      <c r="BB115" s="923"/>
      <c r="BC115" s="923"/>
      <c r="BD115" s="923"/>
      <c r="BE115" s="923"/>
      <c r="BF115" s="923"/>
      <c r="BG115" s="923"/>
      <c r="BH115" s="923"/>
      <c r="BI115" s="923"/>
      <c r="BJ115" s="923"/>
      <c r="BK115" s="923"/>
      <c r="BL115" s="923"/>
      <c r="BM115" s="923"/>
      <c r="BN115" s="923"/>
      <c r="BO115" s="923"/>
      <c r="BP115" s="924"/>
      <c r="BQ115" s="925" t="s">
        <v>443</v>
      </c>
      <c r="BR115" s="926"/>
      <c r="BS115" s="926"/>
      <c r="BT115" s="926"/>
      <c r="BU115" s="926"/>
      <c r="BV115" s="926" t="s">
        <v>185</v>
      </c>
      <c r="BW115" s="926"/>
      <c r="BX115" s="926"/>
      <c r="BY115" s="926"/>
      <c r="BZ115" s="926"/>
      <c r="CA115" s="926" t="s">
        <v>185</v>
      </c>
      <c r="CB115" s="926"/>
      <c r="CC115" s="926"/>
      <c r="CD115" s="926"/>
      <c r="CE115" s="926"/>
      <c r="CF115" s="920" t="s">
        <v>443</v>
      </c>
      <c r="CG115" s="921"/>
      <c r="CH115" s="921"/>
      <c r="CI115" s="921"/>
      <c r="CJ115" s="921"/>
      <c r="CK115" s="948"/>
      <c r="CL115" s="949"/>
      <c r="CM115" s="922" t="s">
        <v>460</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443</v>
      </c>
      <c r="DH115" s="959"/>
      <c r="DI115" s="959"/>
      <c r="DJ115" s="959"/>
      <c r="DK115" s="960"/>
      <c r="DL115" s="961" t="s">
        <v>443</v>
      </c>
      <c r="DM115" s="959"/>
      <c r="DN115" s="959"/>
      <c r="DO115" s="959"/>
      <c r="DP115" s="960"/>
      <c r="DQ115" s="961" t="s">
        <v>444</v>
      </c>
      <c r="DR115" s="959"/>
      <c r="DS115" s="959"/>
      <c r="DT115" s="959"/>
      <c r="DU115" s="960"/>
      <c r="DV115" s="962" t="s">
        <v>443</v>
      </c>
      <c r="DW115" s="963"/>
      <c r="DX115" s="963"/>
      <c r="DY115" s="963"/>
      <c r="DZ115" s="964"/>
    </row>
    <row r="116" spans="1:130" s="230" customFormat="1" ht="26.25" customHeight="1" x14ac:dyDescent="0.15">
      <c r="A116" s="956"/>
      <c r="B116" s="957"/>
      <c r="C116" s="965" t="s">
        <v>461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87</v>
      </c>
      <c r="AB116" s="959"/>
      <c r="AC116" s="959"/>
      <c r="AD116" s="959"/>
      <c r="AE116" s="960"/>
      <c r="AF116" s="961">
        <v>37</v>
      </c>
      <c r="AG116" s="959"/>
      <c r="AH116" s="959"/>
      <c r="AI116" s="959"/>
      <c r="AJ116" s="960"/>
      <c r="AK116" s="961">
        <v>47</v>
      </c>
      <c r="AL116" s="959"/>
      <c r="AM116" s="959"/>
      <c r="AN116" s="959"/>
      <c r="AO116" s="960"/>
      <c r="AP116" s="962">
        <v>0</v>
      </c>
      <c r="AQ116" s="963"/>
      <c r="AR116" s="963"/>
      <c r="AS116" s="963"/>
      <c r="AT116" s="964"/>
      <c r="AU116" s="908"/>
      <c r="AV116" s="909"/>
      <c r="AW116" s="909"/>
      <c r="AX116" s="909"/>
      <c r="AY116" s="909"/>
      <c r="AZ116" s="967" t="s">
        <v>462</v>
      </c>
      <c r="BA116" s="968"/>
      <c r="BB116" s="968"/>
      <c r="BC116" s="968"/>
      <c r="BD116" s="968"/>
      <c r="BE116" s="968"/>
      <c r="BF116" s="968"/>
      <c r="BG116" s="968"/>
      <c r="BH116" s="968"/>
      <c r="BI116" s="968"/>
      <c r="BJ116" s="968"/>
      <c r="BK116" s="968"/>
      <c r="BL116" s="968"/>
      <c r="BM116" s="968"/>
      <c r="BN116" s="968"/>
      <c r="BO116" s="968"/>
      <c r="BP116" s="969"/>
      <c r="BQ116" s="925" t="s">
        <v>185</v>
      </c>
      <c r="BR116" s="926"/>
      <c r="BS116" s="926"/>
      <c r="BT116" s="926"/>
      <c r="BU116" s="926"/>
      <c r="BV116" s="926" t="s">
        <v>443</v>
      </c>
      <c r="BW116" s="926"/>
      <c r="BX116" s="926"/>
      <c r="BY116" s="926"/>
      <c r="BZ116" s="926"/>
      <c r="CA116" s="926" t="s">
        <v>443</v>
      </c>
      <c r="CB116" s="926"/>
      <c r="CC116" s="926"/>
      <c r="CD116" s="926"/>
      <c r="CE116" s="926"/>
      <c r="CF116" s="920" t="s">
        <v>443</v>
      </c>
      <c r="CG116" s="921"/>
      <c r="CH116" s="921"/>
      <c r="CI116" s="921"/>
      <c r="CJ116" s="921"/>
      <c r="CK116" s="948"/>
      <c r="CL116" s="949"/>
      <c r="CM116" s="922" t="s">
        <v>463</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443</v>
      </c>
      <c r="DH116" s="959"/>
      <c r="DI116" s="959"/>
      <c r="DJ116" s="959"/>
      <c r="DK116" s="960"/>
      <c r="DL116" s="961" t="s">
        <v>185</v>
      </c>
      <c r="DM116" s="959"/>
      <c r="DN116" s="959"/>
      <c r="DO116" s="959"/>
      <c r="DP116" s="960"/>
      <c r="DQ116" s="961" t="s">
        <v>443</v>
      </c>
      <c r="DR116" s="959"/>
      <c r="DS116" s="959"/>
      <c r="DT116" s="959"/>
      <c r="DU116" s="960"/>
      <c r="DV116" s="962" t="s">
        <v>443</v>
      </c>
      <c r="DW116" s="963"/>
      <c r="DX116" s="963"/>
      <c r="DY116" s="963"/>
      <c r="DZ116" s="964"/>
    </row>
    <row r="117" spans="1:130" s="230" customFormat="1" ht="26.25" customHeight="1" x14ac:dyDescent="0.15">
      <c r="A117" s="912" t="s">
        <v>193</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464</v>
      </c>
      <c r="Z117" s="894"/>
      <c r="AA117" s="978">
        <v>1414138</v>
      </c>
      <c r="AB117" s="979"/>
      <c r="AC117" s="979"/>
      <c r="AD117" s="979"/>
      <c r="AE117" s="980"/>
      <c r="AF117" s="981">
        <v>1386730</v>
      </c>
      <c r="AG117" s="979"/>
      <c r="AH117" s="979"/>
      <c r="AI117" s="979"/>
      <c r="AJ117" s="980"/>
      <c r="AK117" s="981">
        <v>1361539</v>
      </c>
      <c r="AL117" s="979"/>
      <c r="AM117" s="979"/>
      <c r="AN117" s="979"/>
      <c r="AO117" s="980"/>
      <c r="AP117" s="982"/>
      <c r="AQ117" s="983"/>
      <c r="AR117" s="983"/>
      <c r="AS117" s="983"/>
      <c r="AT117" s="984"/>
      <c r="AU117" s="908"/>
      <c r="AV117" s="909"/>
      <c r="AW117" s="909"/>
      <c r="AX117" s="909"/>
      <c r="AY117" s="909"/>
      <c r="AZ117" s="974" t="s">
        <v>465</v>
      </c>
      <c r="BA117" s="975"/>
      <c r="BB117" s="975"/>
      <c r="BC117" s="975"/>
      <c r="BD117" s="975"/>
      <c r="BE117" s="975"/>
      <c r="BF117" s="975"/>
      <c r="BG117" s="975"/>
      <c r="BH117" s="975"/>
      <c r="BI117" s="975"/>
      <c r="BJ117" s="975"/>
      <c r="BK117" s="975"/>
      <c r="BL117" s="975"/>
      <c r="BM117" s="975"/>
      <c r="BN117" s="975"/>
      <c r="BO117" s="975"/>
      <c r="BP117" s="976"/>
      <c r="BQ117" s="925" t="s">
        <v>185</v>
      </c>
      <c r="BR117" s="926"/>
      <c r="BS117" s="926"/>
      <c r="BT117" s="926"/>
      <c r="BU117" s="926"/>
      <c r="BV117" s="926" t="s">
        <v>443</v>
      </c>
      <c r="BW117" s="926"/>
      <c r="BX117" s="926"/>
      <c r="BY117" s="926"/>
      <c r="BZ117" s="926"/>
      <c r="CA117" s="926" t="s">
        <v>443</v>
      </c>
      <c r="CB117" s="926"/>
      <c r="CC117" s="926"/>
      <c r="CD117" s="926"/>
      <c r="CE117" s="926"/>
      <c r="CF117" s="920" t="s">
        <v>443</v>
      </c>
      <c r="CG117" s="921"/>
      <c r="CH117" s="921"/>
      <c r="CI117" s="921"/>
      <c r="CJ117" s="921"/>
      <c r="CK117" s="948"/>
      <c r="CL117" s="949"/>
      <c r="CM117" s="922" t="s">
        <v>466</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443</v>
      </c>
      <c r="DH117" s="959"/>
      <c r="DI117" s="959"/>
      <c r="DJ117" s="959"/>
      <c r="DK117" s="960"/>
      <c r="DL117" s="961" t="s">
        <v>443</v>
      </c>
      <c r="DM117" s="959"/>
      <c r="DN117" s="959"/>
      <c r="DO117" s="959"/>
      <c r="DP117" s="960"/>
      <c r="DQ117" s="961" t="s">
        <v>443</v>
      </c>
      <c r="DR117" s="959"/>
      <c r="DS117" s="959"/>
      <c r="DT117" s="959"/>
      <c r="DU117" s="960"/>
      <c r="DV117" s="962" t="s">
        <v>185</v>
      </c>
      <c r="DW117" s="963"/>
      <c r="DX117" s="963"/>
      <c r="DY117" s="963"/>
      <c r="DZ117" s="964"/>
    </row>
    <row r="118" spans="1:130" s="230" customFormat="1" ht="26.25" customHeight="1" x14ac:dyDescent="0.15">
      <c r="A118" s="912" t="s">
        <v>438</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435</v>
      </c>
      <c r="AB118" s="893"/>
      <c r="AC118" s="893"/>
      <c r="AD118" s="893"/>
      <c r="AE118" s="894"/>
      <c r="AF118" s="892" t="s">
        <v>436</v>
      </c>
      <c r="AG118" s="893"/>
      <c r="AH118" s="893"/>
      <c r="AI118" s="893"/>
      <c r="AJ118" s="894"/>
      <c r="AK118" s="892" t="s">
        <v>315</v>
      </c>
      <c r="AL118" s="893"/>
      <c r="AM118" s="893"/>
      <c r="AN118" s="893"/>
      <c r="AO118" s="894"/>
      <c r="AP118" s="970" t="s">
        <v>437</v>
      </c>
      <c r="AQ118" s="971"/>
      <c r="AR118" s="971"/>
      <c r="AS118" s="971"/>
      <c r="AT118" s="972"/>
      <c r="AU118" s="908"/>
      <c r="AV118" s="909"/>
      <c r="AW118" s="909"/>
      <c r="AX118" s="909"/>
      <c r="AY118" s="909"/>
      <c r="AZ118" s="973" t="s">
        <v>467</v>
      </c>
      <c r="BA118" s="965"/>
      <c r="BB118" s="965"/>
      <c r="BC118" s="965"/>
      <c r="BD118" s="965"/>
      <c r="BE118" s="965"/>
      <c r="BF118" s="965"/>
      <c r="BG118" s="965"/>
      <c r="BH118" s="965"/>
      <c r="BI118" s="965"/>
      <c r="BJ118" s="965"/>
      <c r="BK118" s="965"/>
      <c r="BL118" s="965"/>
      <c r="BM118" s="965"/>
      <c r="BN118" s="965"/>
      <c r="BO118" s="965"/>
      <c r="BP118" s="966"/>
      <c r="BQ118" s="999" t="s">
        <v>185</v>
      </c>
      <c r="BR118" s="1000"/>
      <c r="BS118" s="1000"/>
      <c r="BT118" s="1000"/>
      <c r="BU118" s="1000"/>
      <c r="BV118" s="1000" t="s">
        <v>443</v>
      </c>
      <c r="BW118" s="1000"/>
      <c r="BX118" s="1000"/>
      <c r="BY118" s="1000"/>
      <c r="BZ118" s="1000"/>
      <c r="CA118" s="1000" t="s">
        <v>443</v>
      </c>
      <c r="CB118" s="1000"/>
      <c r="CC118" s="1000"/>
      <c r="CD118" s="1000"/>
      <c r="CE118" s="1000"/>
      <c r="CF118" s="920" t="s">
        <v>443</v>
      </c>
      <c r="CG118" s="921"/>
      <c r="CH118" s="921"/>
      <c r="CI118" s="921"/>
      <c r="CJ118" s="921"/>
      <c r="CK118" s="948"/>
      <c r="CL118" s="949"/>
      <c r="CM118" s="922" t="s">
        <v>468</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443</v>
      </c>
      <c r="DH118" s="959"/>
      <c r="DI118" s="959"/>
      <c r="DJ118" s="959"/>
      <c r="DK118" s="960"/>
      <c r="DL118" s="961" t="s">
        <v>443</v>
      </c>
      <c r="DM118" s="959"/>
      <c r="DN118" s="959"/>
      <c r="DO118" s="959"/>
      <c r="DP118" s="960"/>
      <c r="DQ118" s="961" t="s">
        <v>185</v>
      </c>
      <c r="DR118" s="959"/>
      <c r="DS118" s="959"/>
      <c r="DT118" s="959"/>
      <c r="DU118" s="960"/>
      <c r="DV118" s="962" t="s">
        <v>443</v>
      </c>
      <c r="DW118" s="963"/>
      <c r="DX118" s="963"/>
      <c r="DY118" s="963"/>
      <c r="DZ118" s="964"/>
    </row>
    <row r="119" spans="1:130" s="230" customFormat="1" ht="26.25" customHeight="1" x14ac:dyDescent="0.15">
      <c r="A119" s="1056" t="s">
        <v>441</v>
      </c>
      <c r="B119" s="947"/>
      <c r="C119" s="929" t="s">
        <v>442</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185</v>
      </c>
      <c r="AB119" s="900"/>
      <c r="AC119" s="900"/>
      <c r="AD119" s="900"/>
      <c r="AE119" s="901"/>
      <c r="AF119" s="902" t="s">
        <v>443</v>
      </c>
      <c r="AG119" s="900"/>
      <c r="AH119" s="900"/>
      <c r="AI119" s="900"/>
      <c r="AJ119" s="901"/>
      <c r="AK119" s="902" t="s">
        <v>185</v>
      </c>
      <c r="AL119" s="900"/>
      <c r="AM119" s="900"/>
      <c r="AN119" s="900"/>
      <c r="AO119" s="901"/>
      <c r="AP119" s="903" t="s">
        <v>443</v>
      </c>
      <c r="AQ119" s="904"/>
      <c r="AR119" s="904"/>
      <c r="AS119" s="904"/>
      <c r="AT119" s="905"/>
      <c r="AU119" s="910"/>
      <c r="AV119" s="911"/>
      <c r="AW119" s="911"/>
      <c r="AX119" s="911"/>
      <c r="AY119" s="911"/>
      <c r="AZ119" s="251" t="s">
        <v>193</v>
      </c>
      <c r="BA119" s="251"/>
      <c r="BB119" s="251"/>
      <c r="BC119" s="251"/>
      <c r="BD119" s="251"/>
      <c r="BE119" s="251"/>
      <c r="BF119" s="251"/>
      <c r="BG119" s="251"/>
      <c r="BH119" s="251"/>
      <c r="BI119" s="251"/>
      <c r="BJ119" s="251"/>
      <c r="BK119" s="251"/>
      <c r="BL119" s="251"/>
      <c r="BM119" s="251"/>
      <c r="BN119" s="251"/>
      <c r="BO119" s="977" t="s">
        <v>469</v>
      </c>
      <c r="BP119" s="1005"/>
      <c r="BQ119" s="999">
        <v>15135589</v>
      </c>
      <c r="BR119" s="1000"/>
      <c r="BS119" s="1000"/>
      <c r="BT119" s="1000"/>
      <c r="BU119" s="1000"/>
      <c r="BV119" s="1000">
        <v>14810347</v>
      </c>
      <c r="BW119" s="1000"/>
      <c r="BX119" s="1000"/>
      <c r="BY119" s="1000"/>
      <c r="BZ119" s="1000"/>
      <c r="CA119" s="1000">
        <v>14637286</v>
      </c>
      <c r="CB119" s="1000"/>
      <c r="CC119" s="1000"/>
      <c r="CD119" s="1000"/>
      <c r="CE119" s="1000"/>
      <c r="CF119" s="1001"/>
      <c r="CG119" s="1002"/>
      <c r="CH119" s="1002"/>
      <c r="CI119" s="1002"/>
      <c r="CJ119" s="1003"/>
      <c r="CK119" s="950"/>
      <c r="CL119" s="951"/>
      <c r="CM119" s="973" t="s">
        <v>470</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185</v>
      </c>
      <c r="DH119" s="986"/>
      <c r="DI119" s="986"/>
      <c r="DJ119" s="986"/>
      <c r="DK119" s="987"/>
      <c r="DL119" s="985" t="s">
        <v>185</v>
      </c>
      <c r="DM119" s="986"/>
      <c r="DN119" s="986"/>
      <c r="DO119" s="986"/>
      <c r="DP119" s="987"/>
      <c r="DQ119" s="985" t="s">
        <v>185</v>
      </c>
      <c r="DR119" s="986"/>
      <c r="DS119" s="986"/>
      <c r="DT119" s="986"/>
      <c r="DU119" s="987"/>
      <c r="DV119" s="988" t="s">
        <v>185</v>
      </c>
      <c r="DW119" s="989"/>
      <c r="DX119" s="989"/>
      <c r="DY119" s="989"/>
      <c r="DZ119" s="990"/>
    </row>
    <row r="120" spans="1:130" s="230" customFormat="1" ht="26.25" customHeight="1" x14ac:dyDescent="0.15">
      <c r="A120" s="1057"/>
      <c r="B120" s="949"/>
      <c r="C120" s="922" t="s">
        <v>447</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185</v>
      </c>
      <c r="AB120" s="959"/>
      <c r="AC120" s="959"/>
      <c r="AD120" s="959"/>
      <c r="AE120" s="960"/>
      <c r="AF120" s="961" t="s">
        <v>185</v>
      </c>
      <c r="AG120" s="959"/>
      <c r="AH120" s="959"/>
      <c r="AI120" s="959"/>
      <c r="AJ120" s="960"/>
      <c r="AK120" s="961" t="s">
        <v>443</v>
      </c>
      <c r="AL120" s="959"/>
      <c r="AM120" s="959"/>
      <c r="AN120" s="959"/>
      <c r="AO120" s="960"/>
      <c r="AP120" s="962" t="s">
        <v>185</v>
      </c>
      <c r="AQ120" s="963"/>
      <c r="AR120" s="963"/>
      <c r="AS120" s="963"/>
      <c r="AT120" s="964"/>
      <c r="AU120" s="991" t="s">
        <v>471</v>
      </c>
      <c r="AV120" s="992"/>
      <c r="AW120" s="992"/>
      <c r="AX120" s="992"/>
      <c r="AY120" s="993"/>
      <c r="AZ120" s="929" t="s">
        <v>472</v>
      </c>
      <c r="BA120" s="897"/>
      <c r="BB120" s="897"/>
      <c r="BC120" s="897"/>
      <c r="BD120" s="897"/>
      <c r="BE120" s="897"/>
      <c r="BF120" s="897"/>
      <c r="BG120" s="897"/>
      <c r="BH120" s="897"/>
      <c r="BI120" s="897"/>
      <c r="BJ120" s="897"/>
      <c r="BK120" s="897"/>
      <c r="BL120" s="897"/>
      <c r="BM120" s="897"/>
      <c r="BN120" s="897"/>
      <c r="BO120" s="897"/>
      <c r="BP120" s="898"/>
      <c r="BQ120" s="930">
        <v>1040395</v>
      </c>
      <c r="BR120" s="931"/>
      <c r="BS120" s="931"/>
      <c r="BT120" s="931"/>
      <c r="BU120" s="931"/>
      <c r="BV120" s="931">
        <v>1471071</v>
      </c>
      <c r="BW120" s="931"/>
      <c r="BX120" s="931"/>
      <c r="BY120" s="931"/>
      <c r="BZ120" s="931"/>
      <c r="CA120" s="931">
        <v>2044706</v>
      </c>
      <c r="CB120" s="931"/>
      <c r="CC120" s="931"/>
      <c r="CD120" s="931"/>
      <c r="CE120" s="931"/>
      <c r="CF120" s="944">
        <v>56.2</v>
      </c>
      <c r="CG120" s="945"/>
      <c r="CH120" s="945"/>
      <c r="CI120" s="945"/>
      <c r="CJ120" s="945"/>
      <c r="CK120" s="1006" t="s">
        <v>473</v>
      </c>
      <c r="CL120" s="1007"/>
      <c r="CM120" s="1007"/>
      <c r="CN120" s="1007"/>
      <c r="CO120" s="1008"/>
      <c r="CP120" s="1014" t="s">
        <v>416</v>
      </c>
      <c r="CQ120" s="1015"/>
      <c r="CR120" s="1015"/>
      <c r="CS120" s="1015"/>
      <c r="CT120" s="1015"/>
      <c r="CU120" s="1015"/>
      <c r="CV120" s="1015"/>
      <c r="CW120" s="1015"/>
      <c r="CX120" s="1015"/>
      <c r="CY120" s="1015"/>
      <c r="CZ120" s="1015"/>
      <c r="DA120" s="1015"/>
      <c r="DB120" s="1015"/>
      <c r="DC120" s="1015"/>
      <c r="DD120" s="1015"/>
      <c r="DE120" s="1015"/>
      <c r="DF120" s="1016"/>
      <c r="DG120" s="930">
        <v>4102560</v>
      </c>
      <c r="DH120" s="931"/>
      <c r="DI120" s="931"/>
      <c r="DJ120" s="931"/>
      <c r="DK120" s="931"/>
      <c r="DL120" s="931">
        <v>3968061</v>
      </c>
      <c r="DM120" s="931"/>
      <c r="DN120" s="931"/>
      <c r="DO120" s="931"/>
      <c r="DP120" s="931"/>
      <c r="DQ120" s="931">
        <v>3874865</v>
      </c>
      <c r="DR120" s="931"/>
      <c r="DS120" s="931"/>
      <c r="DT120" s="931"/>
      <c r="DU120" s="931"/>
      <c r="DV120" s="932">
        <v>106.5</v>
      </c>
      <c r="DW120" s="932"/>
      <c r="DX120" s="932"/>
      <c r="DY120" s="932"/>
      <c r="DZ120" s="933"/>
    </row>
    <row r="121" spans="1:130" s="230" customFormat="1" ht="26.25" customHeight="1" x14ac:dyDescent="0.15">
      <c r="A121" s="1057"/>
      <c r="B121" s="949"/>
      <c r="C121" s="974" t="s">
        <v>474</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185</v>
      </c>
      <c r="AB121" s="959"/>
      <c r="AC121" s="959"/>
      <c r="AD121" s="959"/>
      <c r="AE121" s="960"/>
      <c r="AF121" s="961" t="s">
        <v>185</v>
      </c>
      <c r="AG121" s="959"/>
      <c r="AH121" s="959"/>
      <c r="AI121" s="959"/>
      <c r="AJ121" s="960"/>
      <c r="AK121" s="961" t="s">
        <v>185</v>
      </c>
      <c r="AL121" s="959"/>
      <c r="AM121" s="959"/>
      <c r="AN121" s="959"/>
      <c r="AO121" s="960"/>
      <c r="AP121" s="962" t="s">
        <v>185</v>
      </c>
      <c r="AQ121" s="963"/>
      <c r="AR121" s="963"/>
      <c r="AS121" s="963"/>
      <c r="AT121" s="964"/>
      <c r="AU121" s="994"/>
      <c r="AV121" s="995"/>
      <c r="AW121" s="995"/>
      <c r="AX121" s="995"/>
      <c r="AY121" s="996"/>
      <c r="AZ121" s="922" t="s">
        <v>475</v>
      </c>
      <c r="BA121" s="923"/>
      <c r="BB121" s="923"/>
      <c r="BC121" s="923"/>
      <c r="BD121" s="923"/>
      <c r="BE121" s="923"/>
      <c r="BF121" s="923"/>
      <c r="BG121" s="923"/>
      <c r="BH121" s="923"/>
      <c r="BI121" s="923"/>
      <c r="BJ121" s="923"/>
      <c r="BK121" s="923"/>
      <c r="BL121" s="923"/>
      <c r="BM121" s="923"/>
      <c r="BN121" s="923"/>
      <c r="BO121" s="923"/>
      <c r="BP121" s="924"/>
      <c r="BQ121" s="925">
        <v>1250306</v>
      </c>
      <c r="BR121" s="926"/>
      <c r="BS121" s="926"/>
      <c r="BT121" s="926"/>
      <c r="BU121" s="926"/>
      <c r="BV121" s="926">
        <v>1158612</v>
      </c>
      <c r="BW121" s="926"/>
      <c r="BX121" s="926"/>
      <c r="BY121" s="926"/>
      <c r="BZ121" s="926"/>
      <c r="CA121" s="926">
        <v>1106641</v>
      </c>
      <c r="CB121" s="926"/>
      <c r="CC121" s="926"/>
      <c r="CD121" s="926"/>
      <c r="CE121" s="926"/>
      <c r="CF121" s="920">
        <v>30.4</v>
      </c>
      <c r="CG121" s="921"/>
      <c r="CH121" s="921"/>
      <c r="CI121" s="921"/>
      <c r="CJ121" s="921"/>
      <c r="CK121" s="1009"/>
      <c r="CL121" s="1010"/>
      <c r="CM121" s="1010"/>
      <c r="CN121" s="1010"/>
      <c r="CO121" s="1011"/>
      <c r="CP121" s="1019" t="s">
        <v>412</v>
      </c>
      <c r="CQ121" s="1020"/>
      <c r="CR121" s="1020"/>
      <c r="CS121" s="1020"/>
      <c r="CT121" s="1020"/>
      <c r="CU121" s="1020"/>
      <c r="CV121" s="1020"/>
      <c r="CW121" s="1020"/>
      <c r="CX121" s="1020"/>
      <c r="CY121" s="1020"/>
      <c r="CZ121" s="1020"/>
      <c r="DA121" s="1020"/>
      <c r="DB121" s="1020"/>
      <c r="DC121" s="1020"/>
      <c r="DD121" s="1020"/>
      <c r="DE121" s="1020"/>
      <c r="DF121" s="1021"/>
      <c r="DG121" s="925">
        <v>4074</v>
      </c>
      <c r="DH121" s="926"/>
      <c r="DI121" s="926"/>
      <c r="DJ121" s="926"/>
      <c r="DK121" s="926"/>
      <c r="DL121" s="926">
        <v>3433</v>
      </c>
      <c r="DM121" s="926"/>
      <c r="DN121" s="926"/>
      <c r="DO121" s="926"/>
      <c r="DP121" s="926"/>
      <c r="DQ121" s="926">
        <v>2732</v>
      </c>
      <c r="DR121" s="926"/>
      <c r="DS121" s="926"/>
      <c r="DT121" s="926"/>
      <c r="DU121" s="926"/>
      <c r="DV121" s="927">
        <v>0.1</v>
      </c>
      <c r="DW121" s="927"/>
      <c r="DX121" s="927"/>
      <c r="DY121" s="927"/>
      <c r="DZ121" s="928"/>
    </row>
    <row r="122" spans="1:130" s="230" customFormat="1" ht="26.25" customHeight="1" x14ac:dyDescent="0.15">
      <c r="A122" s="1057"/>
      <c r="B122" s="949"/>
      <c r="C122" s="922" t="s">
        <v>457</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185</v>
      </c>
      <c r="AB122" s="959"/>
      <c r="AC122" s="959"/>
      <c r="AD122" s="959"/>
      <c r="AE122" s="960"/>
      <c r="AF122" s="961" t="s">
        <v>185</v>
      </c>
      <c r="AG122" s="959"/>
      <c r="AH122" s="959"/>
      <c r="AI122" s="959"/>
      <c r="AJ122" s="960"/>
      <c r="AK122" s="961" t="s">
        <v>185</v>
      </c>
      <c r="AL122" s="959"/>
      <c r="AM122" s="959"/>
      <c r="AN122" s="959"/>
      <c r="AO122" s="960"/>
      <c r="AP122" s="962" t="s">
        <v>185</v>
      </c>
      <c r="AQ122" s="963"/>
      <c r="AR122" s="963"/>
      <c r="AS122" s="963"/>
      <c r="AT122" s="964"/>
      <c r="AU122" s="994"/>
      <c r="AV122" s="995"/>
      <c r="AW122" s="995"/>
      <c r="AX122" s="995"/>
      <c r="AY122" s="996"/>
      <c r="AZ122" s="973" t="s">
        <v>476</v>
      </c>
      <c r="BA122" s="965"/>
      <c r="BB122" s="965"/>
      <c r="BC122" s="965"/>
      <c r="BD122" s="965"/>
      <c r="BE122" s="965"/>
      <c r="BF122" s="965"/>
      <c r="BG122" s="965"/>
      <c r="BH122" s="965"/>
      <c r="BI122" s="965"/>
      <c r="BJ122" s="965"/>
      <c r="BK122" s="965"/>
      <c r="BL122" s="965"/>
      <c r="BM122" s="965"/>
      <c r="BN122" s="965"/>
      <c r="BO122" s="965"/>
      <c r="BP122" s="966"/>
      <c r="BQ122" s="999">
        <v>7931418</v>
      </c>
      <c r="BR122" s="1000"/>
      <c r="BS122" s="1000"/>
      <c r="BT122" s="1000"/>
      <c r="BU122" s="1000"/>
      <c r="BV122" s="1000">
        <v>7869989</v>
      </c>
      <c r="BW122" s="1000"/>
      <c r="BX122" s="1000"/>
      <c r="BY122" s="1000"/>
      <c r="BZ122" s="1000"/>
      <c r="CA122" s="1000">
        <v>7835574</v>
      </c>
      <c r="CB122" s="1000"/>
      <c r="CC122" s="1000"/>
      <c r="CD122" s="1000"/>
      <c r="CE122" s="1000"/>
      <c r="CF122" s="1017">
        <v>215.3</v>
      </c>
      <c r="CG122" s="1018"/>
      <c r="CH122" s="1018"/>
      <c r="CI122" s="1018"/>
      <c r="CJ122" s="1018"/>
      <c r="CK122" s="1009"/>
      <c r="CL122" s="1010"/>
      <c r="CM122" s="1010"/>
      <c r="CN122" s="1010"/>
      <c r="CO122" s="1011"/>
      <c r="CP122" s="1019" t="s">
        <v>413</v>
      </c>
      <c r="CQ122" s="1020"/>
      <c r="CR122" s="1020"/>
      <c r="CS122" s="1020"/>
      <c r="CT122" s="1020"/>
      <c r="CU122" s="1020"/>
      <c r="CV122" s="1020"/>
      <c r="CW122" s="1020"/>
      <c r="CX122" s="1020"/>
      <c r="CY122" s="1020"/>
      <c r="CZ122" s="1020"/>
      <c r="DA122" s="1020"/>
      <c r="DB122" s="1020"/>
      <c r="DC122" s="1020"/>
      <c r="DD122" s="1020"/>
      <c r="DE122" s="1020"/>
      <c r="DF122" s="1021"/>
      <c r="DG122" s="925" t="s">
        <v>444</v>
      </c>
      <c r="DH122" s="926"/>
      <c r="DI122" s="926"/>
      <c r="DJ122" s="926"/>
      <c r="DK122" s="926"/>
      <c r="DL122" s="926" t="s">
        <v>185</v>
      </c>
      <c r="DM122" s="926"/>
      <c r="DN122" s="926"/>
      <c r="DO122" s="926"/>
      <c r="DP122" s="926"/>
      <c r="DQ122" s="926" t="s">
        <v>444</v>
      </c>
      <c r="DR122" s="926"/>
      <c r="DS122" s="926"/>
      <c r="DT122" s="926"/>
      <c r="DU122" s="926"/>
      <c r="DV122" s="927" t="s">
        <v>444</v>
      </c>
      <c r="DW122" s="927"/>
      <c r="DX122" s="927"/>
      <c r="DY122" s="927"/>
      <c r="DZ122" s="928"/>
    </row>
    <row r="123" spans="1:130" s="230" customFormat="1" ht="26.25" customHeight="1" x14ac:dyDescent="0.15">
      <c r="A123" s="1057"/>
      <c r="B123" s="949"/>
      <c r="C123" s="922" t="s">
        <v>463</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444</v>
      </c>
      <c r="AB123" s="959"/>
      <c r="AC123" s="959"/>
      <c r="AD123" s="959"/>
      <c r="AE123" s="960"/>
      <c r="AF123" s="961" t="s">
        <v>185</v>
      </c>
      <c r="AG123" s="959"/>
      <c r="AH123" s="959"/>
      <c r="AI123" s="959"/>
      <c r="AJ123" s="960"/>
      <c r="AK123" s="961" t="s">
        <v>185</v>
      </c>
      <c r="AL123" s="959"/>
      <c r="AM123" s="959"/>
      <c r="AN123" s="959"/>
      <c r="AO123" s="960"/>
      <c r="AP123" s="962" t="s">
        <v>185</v>
      </c>
      <c r="AQ123" s="963"/>
      <c r="AR123" s="963"/>
      <c r="AS123" s="963"/>
      <c r="AT123" s="964"/>
      <c r="AU123" s="997"/>
      <c r="AV123" s="998"/>
      <c r="AW123" s="998"/>
      <c r="AX123" s="998"/>
      <c r="AY123" s="998"/>
      <c r="AZ123" s="251" t="s">
        <v>193</v>
      </c>
      <c r="BA123" s="251"/>
      <c r="BB123" s="251"/>
      <c r="BC123" s="251"/>
      <c r="BD123" s="251"/>
      <c r="BE123" s="251"/>
      <c r="BF123" s="251"/>
      <c r="BG123" s="251"/>
      <c r="BH123" s="251"/>
      <c r="BI123" s="251"/>
      <c r="BJ123" s="251"/>
      <c r="BK123" s="251"/>
      <c r="BL123" s="251"/>
      <c r="BM123" s="251"/>
      <c r="BN123" s="251"/>
      <c r="BO123" s="977" t="s">
        <v>477</v>
      </c>
      <c r="BP123" s="1005"/>
      <c r="BQ123" s="1063">
        <v>10222119</v>
      </c>
      <c r="BR123" s="1064"/>
      <c r="BS123" s="1064"/>
      <c r="BT123" s="1064"/>
      <c r="BU123" s="1064"/>
      <c r="BV123" s="1064">
        <v>10499672</v>
      </c>
      <c r="BW123" s="1064"/>
      <c r="BX123" s="1064"/>
      <c r="BY123" s="1064"/>
      <c r="BZ123" s="1064"/>
      <c r="CA123" s="1064">
        <v>10986921</v>
      </c>
      <c r="CB123" s="1064"/>
      <c r="CC123" s="1064"/>
      <c r="CD123" s="1064"/>
      <c r="CE123" s="1064"/>
      <c r="CF123" s="1001"/>
      <c r="CG123" s="1002"/>
      <c r="CH123" s="1002"/>
      <c r="CI123" s="1002"/>
      <c r="CJ123" s="1003"/>
      <c r="CK123" s="1009"/>
      <c r="CL123" s="1010"/>
      <c r="CM123" s="1010"/>
      <c r="CN123" s="1010"/>
      <c r="CO123" s="1011"/>
      <c r="CP123" s="1019" t="s">
        <v>411</v>
      </c>
      <c r="CQ123" s="1020"/>
      <c r="CR123" s="1020"/>
      <c r="CS123" s="1020"/>
      <c r="CT123" s="1020"/>
      <c r="CU123" s="1020"/>
      <c r="CV123" s="1020"/>
      <c r="CW123" s="1020"/>
      <c r="CX123" s="1020"/>
      <c r="CY123" s="1020"/>
      <c r="CZ123" s="1020"/>
      <c r="DA123" s="1020"/>
      <c r="DB123" s="1020"/>
      <c r="DC123" s="1020"/>
      <c r="DD123" s="1020"/>
      <c r="DE123" s="1020"/>
      <c r="DF123" s="1021"/>
      <c r="DG123" s="958" t="s">
        <v>185</v>
      </c>
      <c r="DH123" s="959"/>
      <c r="DI123" s="959"/>
      <c r="DJ123" s="959"/>
      <c r="DK123" s="960"/>
      <c r="DL123" s="961" t="s">
        <v>185</v>
      </c>
      <c r="DM123" s="959"/>
      <c r="DN123" s="959"/>
      <c r="DO123" s="959"/>
      <c r="DP123" s="960"/>
      <c r="DQ123" s="961" t="s">
        <v>185</v>
      </c>
      <c r="DR123" s="959"/>
      <c r="DS123" s="959"/>
      <c r="DT123" s="959"/>
      <c r="DU123" s="960"/>
      <c r="DV123" s="962" t="s">
        <v>185</v>
      </c>
      <c r="DW123" s="963"/>
      <c r="DX123" s="963"/>
      <c r="DY123" s="963"/>
      <c r="DZ123" s="964"/>
    </row>
    <row r="124" spans="1:130" s="230" customFormat="1" ht="26.25" customHeight="1" thickBot="1" x14ac:dyDescent="0.2">
      <c r="A124" s="1057"/>
      <c r="B124" s="949"/>
      <c r="C124" s="922" t="s">
        <v>466</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185</v>
      </c>
      <c r="AB124" s="959"/>
      <c r="AC124" s="959"/>
      <c r="AD124" s="959"/>
      <c r="AE124" s="960"/>
      <c r="AF124" s="961" t="s">
        <v>185</v>
      </c>
      <c r="AG124" s="959"/>
      <c r="AH124" s="959"/>
      <c r="AI124" s="959"/>
      <c r="AJ124" s="960"/>
      <c r="AK124" s="961" t="s">
        <v>185</v>
      </c>
      <c r="AL124" s="959"/>
      <c r="AM124" s="959"/>
      <c r="AN124" s="959"/>
      <c r="AO124" s="960"/>
      <c r="AP124" s="962" t="s">
        <v>185</v>
      </c>
      <c r="AQ124" s="963"/>
      <c r="AR124" s="963"/>
      <c r="AS124" s="963"/>
      <c r="AT124" s="964"/>
      <c r="AU124" s="1059" t="s">
        <v>478</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138.30000000000001</v>
      </c>
      <c r="BR124" s="1027"/>
      <c r="BS124" s="1027"/>
      <c r="BT124" s="1027"/>
      <c r="BU124" s="1027"/>
      <c r="BV124" s="1027">
        <v>111.9</v>
      </c>
      <c r="BW124" s="1027"/>
      <c r="BX124" s="1027"/>
      <c r="BY124" s="1027"/>
      <c r="BZ124" s="1027"/>
      <c r="CA124" s="1027">
        <v>100.3</v>
      </c>
      <c r="CB124" s="1027"/>
      <c r="CC124" s="1027"/>
      <c r="CD124" s="1027"/>
      <c r="CE124" s="1027"/>
      <c r="CF124" s="1028"/>
      <c r="CG124" s="1029"/>
      <c r="CH124" s="1029"/>
      <c r="CI124" s="1029"/>
      <c r="CJ124" s="1030"/>
      <c r="CK124" s="1012"/>
      <c r="CL124" s="1012"/>
      <c r="CM124" s="1012"/>
      <c r="CN124" s="1012"/>
      <c r="CO124" s="1013"/>
      <c r="CP124" s="1019" t="s">
        <v>479</v>
      </c>
      <c r="CQ124" s="1020"/>
      <c r="CR124" s="1020"/>
      <c r="CS124" s="1020"/>
      <c r="CT124" s="1020"/>
      <c r="CU124" s="1020"/>
      <c r="CV124" s="1020"/>
      <c r="CW124" s="1020"/>
      <c r="CX124" s="1020"/>
      <c r="CY124" s="1020"/>
      <c r="CZ124" s="1020"/>
      <c r="DA124" s="1020"/>
      <c r="DB124" s="1020"/>
      <c r="DC124" s="1020"/>
      <c r="DD124" s="1020"/>
      <c r="DE124" s="1020"/>
      <c r="DF124" s="1021"/>
      <c r="DG124" s="1004" t="s">
        <v>185</v>
      </c>
      <c r="DH124" s="986"/>
      <c r="DI124" s="986"/>
      <c r="DJ124" s="986"/>
      <c r="DK124" s="987"/>
      <c r="DL124" s="985" t="s">
        <v>185</v>
      </c>
      <c r="DM124" s="986"/>
      <c r="DN124" s="986"/>
      <c r="DO124" s="986"/>
      <c r="DP124" s="987"/>
      <c r="DQ124" s="985" t="s">
        <v>444</v>
      </c>
      <c r="DR124" s="986"/>
      <c r="DS124" s="986"/>
      <c r="DT124" s="986"/>
      <c r="DU124" s="987"/>
      <c r="DV124" s="988" t="s">
        <v>444</v>
      </c>
      <c r="DW124" s="989"/>
      <c r="DX124" s="989"/>
      <c r="DY124" s="989"/>
      <c r="DZ124" s="990"/>
    </row>
    <row r="125" spans="1:130" s="230" customFormat="1" ht="26.25" customHeight="1" x14ac:dyDescent="0.15">
      <c r="A125" s="1057"/>
      <c r="B125" s="949"/>
      <c r="C125" s="922" t="s">
        <v>468</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185</v>
      </c>
      <c r="AB125" s="959"/>
      <c r="AC125" s="959"/>
      <c r="AD125" s="959"/>
      <c r="AE125" s="960"/>
      <c r="AF125" s="961" t="s">
        <v>185</v>
      </c>
      <c r="AG125" s="959"/>
      <c r="AH125" s="959"/>
      <c r="AI125" s="959"/>
      <c r="AJ125" s="960"/>
      <c r="AK125" s="961" t="s">
        <v>185</v>
      </c>
      <c r="AL125" s="959"/>
      <c r="AM125" s="959"/>
      <c r="AN125" s="959"/>
      <c r="AO125" s="960"/>
      <c r="AP125" s="962" t="s">
        <v>185</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480</v>
      </c>
      <c r="CL125" s="1007"/>
      <c r="CM125" s="1007"/>
      <c r="CN125" s="1007"/>
      <c r="CO125" s="1008"/>
      <c r="CP125" s="929" t="s">
        <v>481</v>
      </c>
      <c r="CQ125" s="897"/>
      <c r="CR125" s="897"/>
      <c r="CS125" s="897"/>
      <c r="CT125" s="897"/>
      <c r="CU125" s="897"/>
      <c r="CV125" s="897"/>
      <c r="CW125" s="897"/>
      <c r="CX125" s="897"/>
      <c r="CY125" s="897"/>
      <c r="CZ125" s="897"/>
      <c r="DA125" s="897"/>
      <c r="DB125" s="897"/>
      <c r="DC125" s="897"/>
      <c r="DD125" s="897"/>
      <c r="DE125" s="897"/>
      <c r="DF125" s="898"/>
      <c r="DG125" s="930" t="s">
        <v>185</v>
      </c>
      <c r="DH125" s="931"/>
      <c r="DI125" s="931"/>
      <c r="DJ125" s="931"/>
      <c r="DK125" s="931"/>
      <c r="DL125" s="931" t="s">
        <v>482</v>
      </c>
      <c r="DM125" s="931"/>
      <c r="DN125" s="931"/>
      <c r="DO125" s="931"/>
      <c r="DP125" s="931"/>
      <c r="DQ125" s="931" t="s">
        <v>185</v>
      </c>
      <c r="DR125" s="931"/>
      <c r="DS125" s="931"/>
      <c r="DT125" s="931"/>
      <c r="DU125" s="931"/>
      <c r="DV125" s="932" t="s">
        <v>444</v>
      </c>
      <c r="DW125" s="932"/>
      <c r="DX125" s="932"/>
      <c r="DY125" s="932"/>
      <c r="DZ125" s="933"/>
    </row>
    <row r="126" spans="1:130" s="230" customFormat="1" ht="26.25" customHeight="1" thickBot="1" x14ac:dyDescent="0.2">
      <c r="A126" s="1057"/>
      <c r="B126" s="949"/>
      <c r="C126" s="922" t="s">
        <v>470</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185</v>
      </c>
      <c r="AB126" s="959"/>
      <c r="AC126" s="959"/>
      <c r="AD126" s="959"/>
      <c r="AE126" s="960"/>
      <c r="AF126" s="961" t="s">
        <v>185</v>
      </c>
      <c r="AG126" s="959"/>
      <c r="AH126" s="959"/>
      <c r="AI126" s="959"/>
      <c r="AJ126" s="960"/>
      <c r="AK126" s="961" t="s">
        <v>185</v>
      </c>
      <c r="AL126" s="959"/>
      <c r="AM126" s="959"/>
      <c r="AN126" s="959"/>
      <c r="AO126" s="960"/>
      <c r="AP126" s="962" t="s">
        <v>185</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483</v>
      </c>
      <c r="CQ126" s="923"/>
      <c r="CR126" s="923"/>
      <c r="CS126" s="923"/>
      <c r="CT126" s="923"/>
      <c r="CU126" s="923"/>
      <c r="CV126" s="923"/>
      <c r="CW126" s="923"/>
      <c r="CX126" s="923"/>
      <c r="CY126" s="923"/>
      <c r="CZ126" s="923"/>
      <c r="DA126" s="923"/>
      <c r="DB126" s="923"/>
      <c r="DC126" s="923"/>
      <c r="DD126" s="923"/>
      <c r="DE126" s="923"/>
      <c r="DF126" s="924"/>
      <c r="DG126" s="925" t="s">
        <v>185</v>
      </c>
      <c r="DH126" s="926"/>
      <c r="DI126" s="926"/>
      <c r="DJ126" s="926"/>
      <c r="DK126" s="926"/>
      <c r="DL126" s="926" t="s">
        <v>185</v>
      </c>
      <c r="DM126" s="926"/>
      <c r="DN126" s="926"/>
      <c r="DO126" s="926"/>
      <c r="DP126" s="926"/>
      <c r="DQ126" s="926" t="s">
        <v>185</v>
      </c>
      <c r="DR126" s="926"/>
      <c r="DS126" s="926"/>
      <c r="DT126" s="926"/>
      <c r="DU126" s="926"/>
      <c r="DV126" s="927" t="s">
        <v>185</v>
      </c>
      <c r="DW126" s="927"/>
      <c r="DX126" s="927"/>
      <c r="DY126" s="927"/>
      <c r="DZ126" s="928"/>
    </row>
    <row r="127" spans="1:130" s="230" customFormat="1" ht="26.25" customHeight="1" x14ac:dyDescent="0.15">
      <c r="A127" s="1058"/>
      <c r="B127" s="951"/>
      <c r="C127" s="973" t="s">
        <v>484</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185</v>
      </c>
      <c r="AB127" s="959"/>
      <c r="AC127" s="959"/>
      <c r="AD127" s="959"/>
      <c r="AE127" s="960"/>
      <c r="AF127" s="961" t="s">
        <v>185</v>
      </c>
      <c r="AG127" s="959"/>
      <c r="AH127" s="959"/>
      <c r="AI127" s="959"/>
      <c r="AJ127" s="960"/>
      <c r="AK127" s="961" t="s">
        <v>185</v>
      </c>
      <c r="AL127" s="959"/>
      <c r="AM127" s="959"/>
      <c r="AN127" s="959"/>
      <c r="AO127" s="960"/>
      <c r="AP127" s="962" t="s">
        <v>444</v>
      </c>
      <c r="AQ127" s="963"/>
      <c r="AR127" s="963"/>
      <c r="AS127" s="963"/>
      <c r="AT127" s="964"/>
      <c r="AU127" s="232"/>
      <c r="AV127" s="232"/>
      <c r="AW127" s="232"/>
      <c r="AX127" s="1031" t="s">
        <v>485</v>
      </c>
      <c r="AY127" s="1032"/>
      <c r="AZ127" s="1032"/>
      <c r="BA127" s="1032"/>
      <c r="BB127" s="1032"/>
      <c r="BC127" s="1032"/>
      <c r="BD127" s="1032"/>
      <c r="BE127" s="1033"/>
      <c r="BF127" s="1034" t="s">
        <v>486</v>
      </c>
      <c r="BG127" s="1032"/>
      <c r="BH127" s="1032"/>
      <c r="BI127" s="1032"/>
      <c r="BJ127" s="1032"/>
      <c r="BK127" s="1032"/>
      <c r="BL127" s="1033"/>
      <c r="BM127" s="1034" t="s">
        <v>487</v>
      </c>
      <c r="BN127" s="1032"/>
      <c r="BO127" s="1032"/>
      <c r="BP127" s="1032"/>
      <c r="BQ127" s="1032"/>
      <c r="BR127" s="1032"/>
      <c r="BS127" s="1033"/>
      <c r="BT127" s="1034" t="s">
        <v>488</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489</v>
      </c>
      <c r="CQ127" s="923"/>
      <c r="CR127" s="923"/>
      <c r="CS127" s="923"/>
      <c r="CT127" s="923"/>
      <c r="CU127" s="923"/>
      <c r="CV127" s="923"/>
      <c r="CW127" s="923"/>
      <c r="CX127" s="923"/>
      <c r="CY127" s="923"/>
      <c r="CZ127" s="923"/>
      <c r="DA127" s="923"/>
      <c r="DB127" s="923"/>
      <c r="DC127" s="923"/>
      <c r="DD127" s="923"/>
      <c r="DE127" s="923"/>
      <c r="DF127" s="924"/>
      <c r="DG127" s="925" t="s">
        <v>444</v>
      </c>
      <c r="DH127" s="926"/>
      <c r="DI127" s="926"/>
      <c r="DJ127" s="926"/>
      <c r="DK127" s="926"/>
      <c r="DL127" s="926" t="s">
        <v>185</v>
      </c>
      <c r="DM127" s="926"/>
      <c r="DN127" s="926"/>
      <c r="DO127" s="926"/>
      <c r="DP127" s="926"/>
      <c r="DQ127" s="926" t="s">
        <v>185</v>
      </c>
      <c r="DR127" s="926"/>
      <c r="DS127" s="926"/>
      <c r="DT127" s="926"/>
      <c r="DU127" s="926"/>
      <c r="DV127" s="927" t="s">
        <v>185</v>
      </c>
      <c r="DW127" s="927"/>
      <c r="DX127" s="927"/>
      <c r="DY127" s="927"/>
      <c r="DZ127" s="928"/>
    </row>
    <row r="128" spans="1:130" s="230" customFormat="1" ht="26.25" customHeight="1" thickBot="1" x14ac:dyDescent="0.2">
      <c r="A128" s="1041" t="s">
        <v>490</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491</v>
      </c>
      <c r="X128" s="1043"/>
      <c r="Y128" s="1043"/>
      <c r="Z128" s="1044"/>
      <c r="AA128" s="1045">
        <v>166167</v>
      </c>
      <c r="AB128" s="1046"/>
      <c r="AC128" s="1046"/>
      <c r="AD128" s="1046"/>
      <c r="AE128" s="1047"/>
      <c r="AF128" s="1048">
        <v>158364</v>
      </c>
      <c r="AG128" s="1046"/>
      <c r="AH128" s="1046"/>
      <c r="AI128" s="1046"/>
      <c r="AJ128" s="1047"/>
      <c r="AK128" s="1048">
        <v>159551</v>
      </c>
      <c r="AL128" s="1046"/>
      <c r="AM128" s="1046"/>
      <c r="AN128" s="1046"/>
      <c r="AO128" s="1047"/>
      <c r="AP128" s="1049"/>
      <c r="AQ128" s="1050"/>
      <c r="AR128" s="1050"/>
      <c r="AS128" s="1050"/>
      <c r="AT128" s="1051"/>
      <c r="AU128" s="232"/>
      <c r="AV128" s="232"/>
      <c r="AW128" s="232"/>
      <c r="AX128" s="896" t="s">
        <v>492</v>
      </c>
      <c r="AY128" s="897"/>
      <c r="AZ128" s="897"/>
      <c r="BA128" s="897"/>
      <c r="BB128" s="897"/>
      <c r="BC128" s="897"/>
      <c r="BD128" s="897"/>
      <c r="BE128" s="898"/>
      <c r="BF128" s="1052" t="s">
        <v>444</v>
      </c>
      <c r="BG128" s="1053"/>
      <c r="BH128" s="1053"/>
      <c r="BI128" s="1053"/>
      <c r="BJ128" s="1053"/>
      <c r="BK128" s="1053"/>
      <c r="BL128" s="1054"/>
      <c r="BM128" s="1052">
        <v>15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493</v>
      </c>
      <c r="CQ128" s="726"/>
      <c r="CR128" s="726"/>
      <c r="CS128" s="726"/>
      <c r="CT128" s="726"/>
      <c r="CU128" s="726"/>
      <c r="CV128" s="726"/>
      <c r="CW128" s="726"/>
      <c r="CX128" s="726"/>
      <c r="CY128" s="726"/>
      <c r="CZ128" s="726"/>
      <c r="DA128" s="726"/>
      <c r="DB128" s="726"/>
      <c r="DC128" s="726"/>
      <c r="DD128" s="726"/>
      <c r="DE128" s="726"/>
      <c r="DF128" s="1036"/>
      <c r="DG128" s="1037" t="s">
        <v>185</v>
      </c>
      <c r="DH128" s="1038"/>
      <c r="DI128" s="1038"/>
      <c r="DJ128" s="1038"/>
      <c r="DK128" s="1038"/>
      <c r="DL128" s="1038" t="s">
        <v>185</v>
      </c>
      <c r="DM128" s="1038"/>
      <c r="DN128" s="1038"/>
      <c r="DO128" s="1038"/>
      <c r="DP128" s="1038"/>
      <c r="DQ128" s="1038" t="s">
        <v>185</v>
      </c>
      <c r="DR128" s="1038"/>
      <c r="DS128" s="1038"/>
      <c r="DT128" s="1038"/>
      <c r="DU128" s="1038"/>
      <c r="DV128" s="1039" t="s">
        <v>185</v>
      </c>
      <c r="DW128" s="1039"/>
      <c r="DX128" s="1039"/>
      <c r="DY128" s="1039"/>
      <c r="DZ128" s="1040"/>
    </row>
    <row r="129" spans="1:131" s="230" customFormat="1" ht="26.25" customHeight="1" x14ac:dyDescent="0.15">
      <c r="A129" s="934" t="s">
        <v>108</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494</v>
      </c>
      <c r="X129" s="1071"/>
      <c r="Y129" s="1071"/>
      <c r="Z129" s="1072"/>
      <c r="AA129" s="958">
        <v>4239692</v>
      </c>
      <c r="AB129" s="959"/>
      <c r="AC129" s="959"/>
      <c r="AD129" s="959"/>
      <c r="AE129" s="960"/>
      <c r="AF129" s="961">
        <v>4602499</v>
      </c>
      <c r="AG129" s="959"/>
      <c r="AH129" s="959"/>
      <c r="AI129" s="959"/>
      <c r="AJ129" s="960"/>
      <c r="AK129" s="961">
        <v>4393686</v>
      </c>
      <c r="AL129" s="959"/>
      <c r="AM129" s="959"/>
      <c r="AN129" s="959"/>
      <c r="AO129" s="960"/>
      <c r="AP129" s="1073"/>
      <c r="AQ129" s="1074"/>
      <c r="AR129" s="1074"/>
      <c r="AS129" s="1074"/>
      <c r="AT129" s="1075"/>
      <c r="AU129" s="233"/>
      <c r="AV129" s="233"/>
      <c r="AW129" s="233"/>
      <c r="AX129" s="1065" t="s">
        <v>495</v>
      </c>
      <c r="AY129" s="923"/>
      <c r="AZ129" s="923"/>
      <c r="BA129" s="923"/>
      <c r="BB129" s="923"/>
      <c r="BC129" s="923"/>
      <c r="BD129" s="923"/>
      <c r="BE129" s="924"/>
      <c r="BF129" s="1066" t="s">
        <v>444</v>
      </c>
      <c r="BG129" s="1067"/>
      <c r="BH129" s="1067"/>
      <c r="BI129" s="1067"/>
      <c r="BJ129" s="1067"/>
      <c r="BK129" s="1067"/>
      <c r="BL129" s="1068"/>
      <c r="BM129" s="1066">
        <v>20</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496</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497</v>
      </c>
      <c r="X130" s="1071"/>
      <c r="Y130" s="1071"/>
      <c r="Z130" s="1072"/>
      <c r="AA130" s="958">
        <v>687496</v>
      </c>
      <c r="AB130" s="959"/>
      <c r="AC130" s="959"/>
      <c r="AD130" s="959"/>
      <c r="AE130" s="960"/>
      <c r="AF130" s="961">
        <v>751478</v>
      </c>
      <c r="AG130" s="959"/>
      <c r="AH130" s="959"/>
      <c r="AI130" s="959"/>
      <c r="AJ130" s="960"/>
      <c r="AK130" s="961">
        <v>754963</v>
      </c>
      <c r="AL130" s="959"/>
      <c r="AM130" s="959"/>
      <c r="AN130" s="959"/>
      <c r="AO130" s="960"/>
      <c r="AP130" s="1073"/>
      <c r="AQ130" s="1074"/>
      <c r="AR130" s="1074"/>
      <c r="AS130" s="1074"/>
      <c r="AT130" s="1075"/>
      <c r="AU130" s="233"/>
      <c r="AV130" s="233"/>
      <c r="AW130" s="233"/>
      <c r="AX130" s="1065" t="s">
        <v>498</v>
      </c>
      <c r="AY130" s="923"/>
      <c r="AZ130" s="923"/>
      <c r="BA130" s="923"/>
      <c r="BB130" s="923"/>
      <c r="BC130" s="923"/>
      <c r="BD130" s="923"/>
      <c r="BE130" s="924"/>
      <c r="BF130" s="1101">
        <v>13.4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499</v>
      </c>
      <c r="X131" s="1108"/>
      <c r="Y131" s="1108"/>
      <c r="Z131" s="1109"/>
      <c r="AA131" s="1004">
        <v>3552196</v>
      </c>
      <c r="AB131" s="986"/>
      <c r="AC131" s="986"/>
      <c r="AD131" s="986"/>
      <c r="AE131" s="987"/>
      <c r="AF131" s="985">
        <v>3851021</v>
      </c>
      <c r="AG131" s="986"/>
      <c r="AH131" s="986"/>
      <c r="AI131" s="986"/>
      <c r="AJ131" s="987"/>
      <c r="AK131" s="985">
        <v>3638723</v>
      </c>
      <c r="AL131" s="986"/>
      <c r="AM131" s="986"/>
      <c r="AN131" s="986"/>
      <c r="AO131" s="987"/>
      <c r="AP131" s="1110"/>
      <c r="AQ131" s="1111"/>
      <c r="AR131" s="1111"/>
      <c r="AS131" s="1111"/>
      <c r="AT131" s="1112"/>
      <c r="AU131" s="233"/>
      <c r="AV131" s="233"/>
      <c r="AW131" s="233"/>
      <c r="AX131" s="1083" t="s">
        <v>500</v>
      </c>
      <c r="AY131" s="726"/>
      <c r="AZ131" s="726"/>
      <c r="BA131" s="726"/>
      <c r="BB131" s="726"/>
      <c r="BC131" s="726"/>
      <c r="BD131" s="726"/>
      <c r="BE131" s="1036"/>
      <c r="BF131" s="1084">
        <v>100.3</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501</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502</v>
      </c>
      <c r="W132" s="1094"/>
      <c r="X132" s="1094"/>
      <c r="Y132" s="1094"/>
      <c r="Z132" s="1095"/>
      <c r="AA132" s="1096">
        <v>15.778267870000001</v>
      </c>
      <c r="AB132" s="1097"/>
      <c r="AC132" s="1097"/>
      <c r="AD132" s="1097"/>
      <c r="AE132" s="1098"/>
      <c r="AF132" s="1099">
        <v>12.38341728</v>
      </c>
      <c r="AG132" s="1097"/>
      <c r="AH132" s="1097"/>
      <c r="AI132" s="1097"/>
      <c r="AJ132" s="1098"/>
      <c r="AK132" s="1099">
        <v>12.28521654</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503</v>
      </c>
      <c r="W133" s="1077"/>
      <c r="X133" s="1077"/>
      <c r="Y133" s="1077"/>
      <c r="Z133" s="1078"/>
      <c r="AA133" s="1079">
        <v>15.5</v>
      </c>
      <c r="AB133" s="1080"/>
      <c r="AC133" s="1080"/>
      <c r="AD133" s="1080"/>
      <c r="AE133" s="1081"/>
      <c r="AF133" s="1079">
        <v>14.3</v>
      </c>
      <c r="AG133" s="1080"/>
      <c r="AH133" s="1080"/>
      <c r="AI133" s="1080"/>
      <c r="AJ133" s="1081"/>
      <c r="AK133" s="1079">
        <v>13.4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MIxNrq4DDK9jpziIqEmYoT+zx1CkzDoM7YHj7Da3L6RBQzl4IZRM4C0msh3PEHdoBoEJTPFtueI3K66pVxaOfg==" saltValue="+ayoo3femlqla59Q3lpVU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43DA7-ACFE-4B52-9477-DBA40E0CA2E1}">
  <sheetPr>
    <pageSetUpPr fitToPage="1"/>
  </sheetPr>
  <dimension ref="A1:DQ105"/>
  <sheetViews>
    <sheetView showGridLines="0" view="pageBreakPreview" topLeftCell="A34" zoomScale="40" zoomScaleNormal="85" zoomScaleSheetLayoutView="4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HpuMdH0emC3I9Q7+zKEdgq1/gkBwkdgvXOs+2I1DlZq5cIndyDUJM4TuJADN7gykUXIAhde63sgfWk6kTqS7KA==" saltValue="gWK+lK1HGGGg5Ua8o5F7h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22"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n5cOMaZ6mSK5A+ZAn6tbzLmghxmw4p6TrHitIsSFz91dYwSkv0Q+QOtOGtGuMU4fy1pG6GMVmqLoclO1tRd4A==" saltValue="UW7AaanSNSYXYJvI8YtXv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52"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507</v>
      </c>
      <c r="AP7" s="272"/>
      <c r="AQ7" s="273" t="s">
        <v>508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509</v>
      </c>
      <c r="AQ8" s="279" t="s">
        <v>510</v>
      </c>
      <c r="AR8" s="280" t="s">
        <v>511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512</v>
      </c>
      <c r="AL9" s="1117"/>
      <c r="AM9" s="1117"/>
      <c r="AN9" s="1118"/>
      <c r="AO9" s="281">
        <v>1205354</v>
      </c>
      <c r="AP9" s="281">
        <v>106264</v>
      </c>
      <c r="AQ9" s="282">
        <v>108757</v>
      </c>
      <c r="AR9" s="283">
        <v>-2.2999999999999998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513</v>
      </c>
      <c r="AL10" s="1117"/>
      <c r="AM10" s="1117"/>
      <c r="AN10" s="1118"/>
      <c r="AO10" s="284">
        <v>216805</v>
      </c>
      <c r="AP10" s="284">
        <v>19114</v>
      </c>
      <c r="AQ10" s="285">
        <v>15108</v>
      </c>
      <c r="AR10" s="286">
        <v>26.5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514</v>
      </c>
      <c r="AL11" s="1117"/>
      <c r="AM11" s="1117"/>
      <c r="AN11" s="1118"/>
      <c r="AO11" s="284">
        <v>1525</v>
      </c>
      <c r="AP11" s="284">
        <v>134</v>
      </c>
      <c r="AQ11" s="285">
        <v>1414</v>
      </c>
      <c r="AR11" s="286">
        <v>-90.5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515</v>
      </c>
      <c r="AL12" s="1117"/>
      <c r="AM12" s="1117"/>
      <c r="AN12" s="1118"/>
      <c r="AO12" s="284" t="s">
        <v>516</v>
      </c>
      <c r="AP12" s="284" t="s">
        <v>516</v>
      </c>
      <c r="AQ12" s="285">
        <v>40</v>
      </c>
      <c r="AR12" s="286" t="s">
        <v>516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517</v>
      </c>
      <c r="AL13" s="1117"/>
      <c r="AM13" s="1117"/>
      <c r="AN13" s="1118"/>
      <c r="AO13" s="284">
        <v>34091</v>
      </c>
      <c r="AP13" s="284">
        <v>3005</v>
      </c>
      <c r="AQ13" s="285">
        <v>4611</v>
      </c>
      <c r="AR13" s="286">
        <v>-34.799999999999997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518</v>
      </c>
      <c r="AL14" s="1117"/>
      <c r="AM14" s="1117"/>
      <c r="AN14" s="1118"/>
      <c r="AO14" s="284">
        <v>39916</v>
      </c>
      <c r="AP14" s="284">
        <v>3519</v>
      </c>
      <c r="AQ14" s="285">
        <v>2427</v>
      </c>
      <c r="AR14" s="286">
        <v>45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519</v>
      </c>
      <c r="AL15" s="1120"/>
      <c r="AM15" s="1120"/>
      <c r="AN15" s="1121"/>
      <c r="AO15" s="284">
        <v>-105597</v>
      </c>
      <c r="AP15" s="284">
        <v>-9309</v>
      </c>
      <c r="AQ15" s="285">
        <v>-7785</v>
      </c>
      <c r="AR15" s="286">
        <v>19.600000000000001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193</v>
      </c>
      <c r="AL16" s="1120"/>
      <c r="AM16" s="1120"/>
      <c r="AN16" s="1121"/>
      <c r="AO16" s="284">
        <v>1392094</v>
      </c>
      <c r="AP16" s="284">
        <v>122727</v>
      </c>
      <c r="AQ16" s="285">
        <v>124572</v>
      </c>
      <c r="AR16" s="286">
        <v>-1.5</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521</v>
      </c>
      <c r="AP20" s="293" t="s">
        <v>522</v>
      </c>
      <c r="AQ20" s="294" t="s">
        <v>523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524</v>
      </c>
      <c r="AL21" s="1123"/>
      <c r="AM21" s="1123"/>
      <c r="AN21" s="1124"/>
      <c r="AO21" s="297">
        <v>11.99</v>
      </c>
      <c r="AP21" s="298">
        <v>10.78</v>
      </c>
      <c r="AQ21" s="299">
        <v>1.21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525</v>
      </c>
      <c r="AL22" s="1123"/>
      <c r="AM22" s="1123"/>
      <c r="AN22" s="1124"/>
      <c r="AO22" s="302">
        <v>96.6</v>
      </c>
      <c r="AP22" s="303">
        <v>96.3</v>
      </c>
      <c r="AQ22" s="304">
        <v>0.3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526</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527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507</v>
      </c>
      <c r="AP30" s="272"/>
      <c r="AQ30" s="273" t="s">
        <v>508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509</v>
      </c>
      <c r="AQ31" s="279" t="s">
        <v>510</v>
      </c>
      <c r="AR31" s="280" t="s">
        <v>511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529</v>
      </c>
      <c r="AL32" s="1131"/>
      <c r="AM32" s="1131"/>
      <c r="AN32" s="1132"/>
      <c r="AO32" s="312">
        <v>1084320</v>
      </c>
      <c r="AP32" s="312">
        <v>95594</v>
      </c>
      <c r="AQ32" s="313">
        <v>62543</v>
      </c>
      <c r="AR32" s="314">
        <v>52.8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530</v>
      </c>
      <c r="AL33" s="1131"/>
      <c r="AM33" s="1131"/>
      <c r="AN33" s="1132"/>
      <c r="AO33" s="312" t="s">
        <v>516</v>
      </c>
      <c r="AP33" s="312" t="s">
        <v>516</v>
      </c>
      <c r="AQ33" s="313" t="s">
        <v>516</v>
      </c>
      <c r="AR33" s="314" t="s">
        <v>516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531</v>
      </c>
      <c r="AL34" s="1131"/>
      <c r="AM34" s="1131"/>
      <c r="AN34" s="1132"/>
      <c r="AO34" s="312" t="s">
        <v>516</v>
      </c>
      <c r="AP34" s="312" t="s">
        <v>516</v>
      </c>
      <c r="AQ34" s="313" t="s">
        <v>516</v>
      </c>
      <c r="AR34" s="314" t="s">
        <v>516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532</v>
      </c>
      <c r="AL35" s="1131"/>
      <c r="AM35" s="1131"/>
      <c r="AN35" s="1132"/>
      <c r="AO35" s="312">
        <v>268479</v>
      </c>
      <c r="AP35" s="312">
        <v>23669</v>
      </c>
      <c r="AQ35" s="313">
        <v>16620</v>
      </c>
      <c r="AR35" s="314">
        <v>42.4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533</v>
      </c>
      <c r="AL36" s="1131"/>
      <c r="AM36" s="1131"/>
      <c r="AN36" s="1132"/>
      <c r="AO36" s="312">
        <v>8693</v>
      </c>
      <c r="AP36" s="312">
        <v>766</v>
      </c>
      <c r="AQ36" s="313">
        <v>3562</v>
      </c>
      <c r="AR36" s="314">
        <v>-78.5</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534</v>
      </c>
      <c r="AL37" s="1131"/>
      <c r="AM37" s="1131"/>
      <c r="AN37" s="1132"/>
      <c r="AO37" s="312" t="s">
        <v>516</v>
      </c>
      <c r="AP37" s="312" t="s">
        <v>516</v>
      </c>
      <c r="AQ37" s="313">
        <v>625</v>
      </c>
      <c r="AR37" s="314" t="s">
        <v>516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535</v>
      </c>
      <c r="AL38" s="1134"/>
      <c r="AM38" s="1134"/>
      <c r="AN38" s="1135"/>
      <c r="AO38" s="315">
        <v>47</v>
      </c>
      <c r="AP38" s="315">
        <v>4</v>
      </c>
      <c r="AQ38" s="316">
        <v>3</v>
      </c>
      <c r="AR38" s="304">
        <v>33.299999999999997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536</v>
      </c>
      <c r="AL39" s="1134"/>
      <c r="AM39" s="1134"/>
      <c r="AN39" s="1135"/>
      <c r="AO39" s="312">
        <v>-159551</v>
      </c>
      <c r="AP39" s="312">
        <v>-14066</v>
      </c>
      <c r="AQ39" s="313">
        <v>-2822</v>
      </c>
      <c r="AR39" s="314">
        <v>398.4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537</v>
      </c>
      <c r="AL40" s="1131"/>
      <c r="AM40" s="1131"/>
      <c r="AN40" s="1132"/>
      <c r="AO40" s="312">
        <v>-754963</v>
      </c>
      <c r="AP40" s="312">
        <v>-66558</v>
      </c>
      <c r="AQ40" s="313">
        <v>-53912</v>
      </c>
      <c r="AR40" s="314">
        <v>23.5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307</v>
      </c>
      <c r="AL41" s="1137"/>
      <c r="AM41" s="1137"/>
      <c r="AN41" s="1138"/>
      <c r="AO41" s="312">
        <v>447025</v>
      </c>
      <c r="AP41" s="312">
        <v>39410</v>
      </c>
      <c r="AQ41" s="313">
        <v>26618</v>
      </c>
      <c r="AR41" s="314">
        <v>48.1</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538</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507</v>
      </c>
      <c r="AN49" s="1127" t="s">
        <v>541</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542</v>
      </c>
      <c r="AO50" s="329" t="s">
        <v>543</v>
      </c>
      <c r="AP50" s="330" t="s">
        <v>544</v>
      </c>
      <c r="AQ50" s="331" t="s">
        <v>545</v>
      </c>
      <c r="AR50" s="332" t="s">
        <v>546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547</v>
      </c>
      <c r="AL51" s="325"/>
      <c r="AM51" s="333">
        <v>1182444</v>
      </c>
      <c r="AN51" s="334">
        <v>93674</v>
      </c>
      <c r="AO51" s="335">
        <v>-2.7</v>
      </c>
      <c r="AP51" s="336">
        <v>88328</v>
      </c>
      <c r="AQ51" s="337">
        <v>-1.9</v>
      </c>
      <c r="AR51" s="338">
        <v>-0.8</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548</v>
      </c>
      <c r="AM52" s="341">
        <v>770305</v>
      </c>
      <c r="AN52" s="342">
        <v>61024</v>
      </c>
      <c r="AO52" s="343">
        <v>76.2</v>
      </c>
      <c r="AP52" s="344">
        <v>49013</v>
      </c>
      <c r="AQ52" s="345">
        <v>6.4</v>
      </c>
      <c r="AR52" s="346">
        <v>69.8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549</v>
      </c>
      <c r="AL53" s="325"/>
      <c r="AM53" s="333">
        <v>705907</v>
      </c>
      <c r="AN53" s="334">
        <v>57326</v>
      </c>
      <c r="AO53" s="335">
        <v>-38.799999999999997</v>
      </c>
      <c r="AP53" s="336">
        <v>103390</v>
      </c>
      <c r="AQ53" s="337">
        <v>17.100000000000001</v>
      </c>
      <c r="AR53" s="338">
        <v>-55.9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548</v>
      </c>
      <c r="AM54" s="341">
        <v>369556</v>
      </c>
      <c r="AN54" s="342">
        <v>30011</v>
      </c>
      <c r="AO54" s="343">
        <v>-50.8</v>
      </c>
      <c r="AP54" s="344">
        <v>51269</v>
      </c>
      <c r="AQ54" s="345">
        <v>4.5999999999999996</v>
      </c>
      <c r="AR54" s="346">
        <v>-55.4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550</v>
      </c>
      <c r="AL55" s="325"/>
      <c r="AM55" s="333">
        <v>692558</v>
      </c>
      <c r="AN55" s="334">
        <v>57795</v>
      </c>
      <c r="AO55" s="335">
        <v>0.8</v>
      </c>
      <c r="AP55" s="336">
        <v>117234</v>
      </c>
      <c r="AQ55" s="337">
        <v>13.4</v>
      </c>
      <c r="AR55" s="338">
        <v>-12.6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548</v>
      </c>
      <c r="AM56" s="341">
        <v>394899</v>
      </c>
      <c r="AN56" s="342">
        <v>32955</v>
      </c>
      <c r="AO56" s="343">
        <v>9.8000000000000007</v>
      </c>
      <c r="AP56" s="344">
        <v>59796</v>
      </c>
      <c r="AQ56" s="345">
        <v>16.600000000000001</v>
      </c>
      <c r="AR56" s="346">
        <v>-6.8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551</v>
      </c>
      <c r="AL57" s="325"/>
      <c r="AM57" s="333">
        <v>1122912</v>
      </c>
      <c r="AN57" s="334">
        <v>96321</v>
      </c>
      <c r="AO57" s="335">
        <v>66.7</v>
      </c>
      <c r="AP57" s="336">
        <v>97758</v>
      </c>
      <c r="AQ57" s="337">
        <v>-16.600000000000001</v>
      </c>
      <c r="AR57" s="338">
        <v>83.3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548</v>
      </c>
      <c r="AM58" s="341">
        <v>357779</v>
      </c>
      <c r="AN58" s="342">
        <v>30690</v>
      </c>
      <c r="AO58" s="343">
        <v>-6.9</v>
      </c>
      <c r="AP58" s="344">
        <v>45946</v>
      </c>
      <c r="AQ58" s="345">
        <v>-23.2</v>
      </c>
      <c r="AR58" s="346">
        <v>16.3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552</v>
      </c>
      <c r="AL59" s="325"/>
      <c r="AM59" s="333">
        <v>1302072</v>
      </c>
      <c r="AN59" s="334">
        <v>114791</v>
      </c>
      <c r="AO59" s="335">
        <v>19.2</v>
      </c>
      <c r="AP59" s="336">
        <v>91338</v>
      </c>
      <c r="AQ59" s="337">
        <v>-6.6</v>
      </c>
      <c r="AR59" s="338">
        <v>25.8</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548</v>
      </c>
      <c r="AM60" s="341">
        <v>395164</v>
      </c>
      <c r="AN60" s="342">
        <v>34838</v>
      </c>
      <c r="AO60" s="343">
        <v>13.5</v>
      </c>
      <c r="AP60" s="344">
        <v>43989</v>
      </c>
      <c r="AQ60" s="345">
        <v>-4.3</v>
      </c>
      <c r="AR60" s="346">
        <v>17.8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553</v>
      </c>
      <c r="AL61" s="347"/>
      <c r="AM61" s="348">
        <v>1001179</v>
      </c>
      <c r="AN61" s="349">
        <v>83981</v>
      </c>
      <c r="AO61" s="350">
        <v>9</v>
      </c>
      <c r="AP61" s="351">
        <v>99610</v>
      </c>
      <c r="AQ61" s="352">
        <v>1.1000000000000001</v>
      </c>
      <c r="AR61" s="338">
        <v>7.9</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548</v>
      </c>
      <c r="AM62" s="341">
        <v>457541</v>
      </c>
      <c r="AN62" s="342">
        <v>37904</v>
      </c>
      <c r="AO62" s="343">
        <v>8.4</v>
      </c>
      <c r="AP62" s="344">
        <v>50003</v>
      </c>
      <c r="AQ62" s="345">
        <v>0</v>
      </c>
      <c r="AR62" s="346">
        <v>8.4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CWtIqxdNJpeSa9ZpLLqyuiI/iAwoSO30wfO1OonthbjJ3xHK3O2LykQ/8DUODKquyHy1Vc7BavUFAmTrQOnTYQ==" saltValue="ZyVH3B4olEYeLwFy6UXyG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3"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555</v>
      </c>
    </row>
    <row r="120" spans="125:125" ht="13.5" hidden="1" customHeight="1" x14ac:dyDescent="0.15"/>
    <row r="121" spans="125:125" ht="13.5" hidden="1" customHeight="1" x14ac:dyDescent="0.15">
      <c r="DU121" s="259"/>
    </row>
  </sheetData>
  <sheetProtection algorithmName="SHA-512" hashValue="FSJ3BSUeAWhIhQOYP/dVdUrFJYvAaoKOyHAQiXjJu4NlfcSoa/QbRtIJqK1U+i8IDy4eHTfjEKVXkvcJMl9+nQ==" saltValue="ZWmahfsLCY9gyWLzusD0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4"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556</v>
      </c>
    </row>
  </sheetData>
  <sheetProtection algorithmName="SHA-512" hashValue="/J1mYVGQZ5MBgLxMCfSBxUJ+oyFH8g2lMmmLfngssUC1ztDaZiePOAbFrSfKP6d8W/lit9OST28f48NLuJI0Qw==" saltValue="u4Avis3tz7oi+AOHbJLsD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31"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39" t="s">
        <v>3</v>
      </c>
      <c r="D47" s="1139"/>
      <c r="E47" s="1140"/>
      <c r="F47" s="11">
        <v>3.35</v>
      </c>
      <c r="G47" s="12">
        <v>3.3</v>
      </c>
      <c r="H47" s="12">
        <v>3.18</v>
      </c>
      <c r="I47" s="12">
        <v>6.63</v>
      </c>
      <c r="J47" s="13">
        <v>13.77</v>
      </c>
    </row>
    <row r="48" spans="2:10" ht="57.75" customHeight="1" x14ac:dyDescent="0.15">
      <c r="B48" s="14"/>
      <c r="C48" s="1141" t="s">
        <v>4</v>
      </c>
      <c r="D48" s="1141"/>
      <c r="E48" s="1142"/>
      <c r="F48" s="15">
        <v>0.26</v>
      </c>
      <c r="G48" s="16">
        <v>1.03</v>
      </c>
      <c r="H48" s="16">
        <v>5.82</v>
      </c>
      <c r="I48" s="16">
        <v>13.28</v>
      </c>
      <c r="J48" s="17">
        <v>13.85</v>
      </c>
    </row>
    <row r="49" spans="2:10" ht="57.75" customHeight="1" thickBot="1" x14ac:dyDescent="0.2">
      <c r="B49" s="18"/>
      <c r="C49" s="1143" t="s">
        <v>5</v>
      </c>
      <c r="D49" s="1143"/>
      <c r="E49" s="1144"/>
      <c r="F49" s="19" t="s">
        <v>562</v>
      </c>
      <c r="G49" s="20">
        <v>0.77</v>
      </c>
      <c r="H49" s="20">
        <v>4.8499999999999996</v>
      </c>
      <c r="I49" s="20">
        <v>11.61</v>
      </c>
      <c r="J49" s="21">
        <v>6.77</v>
      </c>
    </row>
    <row r="50" spans="2:10" x14ac:dyDescent="0.15"/>
  </sheetData>
  <sheetProtection algorithmName="SHA-512" hashValue="EpEtnVSTFdeOueUUOYj7mNN656KHXUI7iogZEJ1Iwg8Lf0kum820qOHxLjQslPjIlrE88sJJm4CGC27lNigEjA==" saltValue="fZ2YajdZxAAR3O688Njr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29"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151" t="s">
        <v>563</v>
      </c>
      <c r="D34" s="1151"/>
      <c r="E34" s="1152"/>
      <c r="F34" s="32">
        <v>0.26</v>
      </c>
      <c r="G34" s="33">
        <v>1.02</v>
      </c>
      <c r="H34" s="33">
        <v>5.82</v>
      </c>
      <c r="I34" s="33">
        <v>13.28</v>
      </c>
      <c r="J34" s="34">
        <v>13.84</v>
      </c>
      <c r="K34" s="22"/>
      <c r="L34" s="22"/>
      <c r="M34" s="22"/>
      <c r="N34" s="22"/>
      <c r="O34" s="22"/>
      <c r="P34" s="22"/>
    </row>
    <row r="35" spans="1:16" ht="39" customHeight="1" x14ac:dyDescent="0.15">
      <c r="A35" s="22"/>
      <c r="B35" s="35"/>
      <c r="C35" s="1145" t="s">
        <v>564</v>
      </c>
      <c r="D35" s="1146"/>
      <c r="E35" s="1147"/>
      <c r="F35" s="36">
        <v>8.84</v>
      </c>
      <c r="G35" s="37">
        <v>6.73</v>
      </c>
      <c r="H35" s="37">
        <v>5.29</v>
      </c>
      <c r="I35" s="37">
        <v>3.93</v>
      </c>
      <c r="J35" s="38">
        <v>4.8</v>
      </c>
      <c r="K35" s="22"/>
      <c r="L35" s="22"/>
      <c r="M35" s="22"/>
      <c r="N35" s="22"/>
      <c r="O35" s="22"/>
      <c r="P35" s="22"/>
    </row>
    <row r="36" spans="1:16" ht="39" customHeight="1" x14ac:dyDescent="0.15">
      <c r="A36" s="22"/>
      <c r="B36" s="35"/>
      <c r="C36" s="1145" t="s">
        <v>565</v>
      </c>
      <c r="D36" s="1146"/>
      <c r="E36" s="1147"/>
      <c r="F36" s="36">
        <v>0.04</v>
      </c>
      <c r="G36" s="37">
        <v>0.53</v>
      </c>
      <c r="H36" s="37">
        <v>1.29</v>
      </c>
      <c r="I36" s="37">
        <v>1.62</v>
      </c>
      <c r="J36" s="38">
        <v>2.21</v>
      </c>
      <c r="K36" s="22"/>
      <c r="L36" s="22"/>
      <c r="M36" s="22"/>
      <c r="N36" s="22"/>
      <c r="O36" s="22"/>
      <c r="P36" s="22"/>
    </row>
    <row r="37" spans="1:16" ht="39" customHeight="1" x14ac:dyDescent="0.15">
      <c r="A37" s="22"/>
      <c r="B37" s="35"/>
      <c r="C37" s="1145" t="s">
        <v>566</v>
      </c>
      <c r="D37" s="1146"/>
      <c r="E37" s="1147"/>
      <c r="F37" s="36">
        <v>1.01</v>
      </c>
      <c r="G37" s="37">
        <v>0.68</v>
      </c>
      <c r="H37" s="37">
        <v>1.51</v>
      </c>
      <c r="I37" s="37">
        <v>2.02</v>
      </c>
      <c r="J37" s="38">
        <v>2.0699999999999998</v>
      </c>
      <c r="K37" s="22"/>
      <c r="L37" s="22"/>
      <c r="M37" s="22"/>
      <c r="N37" s="22"/>
      <c r="O37" s="22"/>
      <c r="P37" s="22"/>
    </row>
    <row r="38" spans="1:16" ht="39" customHeight="1" x14ac:dyDescent="0.15">
      <c r="A38" s="22"/>
      <c r="B38" s="35"/>
      <c r="C38" s="1145" t="s">
        <v>567</v>
      </c>
      <c r="D38" s="1146"/>
      <c r="E38" s="1147"/>
      <c r="F38" s="36">
        <v>0.86</v>
      </c>
      <c r="G38" s="37">
        <v>2.12</v>
      </c>
      <c r="H38" s="37">
        <v>1.91</v>
      </c>
      <c r="I38" s="37">
        <v>1.5</v>
      </c>
      <c r="J38" s="38">
        <v>1.99</v>
      </c>
      <c r="K38" s="22"/>
      <c r="L38" s="22"/>
      <c r="M38" s="22"/>
      <c r="N38" s="22"/>
      <c r="O38" s="22"/>
      <c r="P38" s="22"/>
    </row>
    <row r="39" spans="1:16" ht="39" customHeight="1" x14ac:dyDescent="0.15">
      <c r="A39" s="22"/>
      <c r="B39" s="35"/>
      <c r="C39" s="1145" t="s">
        <v>568</v>
      </c>
      <c r="D39" s="1146"/>
      <c r="E39" s="1147"/>
      <c r="F39" s="36">
        <v>0.02</v>
      </c>
      <c r="G39" s="37">
        <v>0.02</v>
      </c>
      <c r="H39" s="37">
        <v>0.01</v>
      </c>
      <c r="I39" s="37">
        <v>0</v>
      </c>
      <c r="J39" s="38">
        <v>0</v>
      </c>
      <c r="K39" s="22"/>
      <c r="L39" s="22"/>
      <c r="M39" s="22"/>
      <c r="N39" s="22"/>
      <c r="O39" s="22"/>
      <c r="P39" s="22"/>
    </row>
    <row r="40" spans="1:16" ht="39" customHeight="1" x14ac:dyDescent="0.15">
      <c r="A40" s="22"/>
      <c r="B40" s="35"/>
      <c r="C40" s="1145" t="s">
        <v>569</v>
      </c>
      <c r="D40" s="1146"/>
      <c r="E40" s="1147"/>
      <c r="F40" s="36">
        <v>0</v>
      </c>
      <c r="G40" s="37">
        <v>0</v>
      </c>
      <c r="H40" s="37">
        <v>0</v>
      </c>
      <c r="I40" s="37">
        <v>0</v>
      </c>
      <c r="J40" s="38">
        <v>0</v>
      </c>
      <c r="K40" s="22"/>
      <c r="L40" s="22"/>
      <c r="M40" s="22"/>
      <c r="N40" s="22"/>
      <c r="O40" s="22"/>
      <c r="P40" s="22"/>
    </row>
    <row r="41" spans="1:16" ht="39" customHeight="1" x14ac:dyDescent="0.15">
      <c r="A41" s="22"/>
      <c r="B41" s="35"/>
      <c r="C41" s="1145" t="s">
        <v>570</v>
      </c>
      <c r="D41" s="1146"/>
      <c r="E41" s="1147"/>
      <c r="F41" s="36">
        <v>0</v>
      </c>
      <c r="G41" s="37">
        <v>0</v>
      </c>
      <c r="H41" s="37">
        <v>0</v>
      </c>
      <c r="I41" s="37">
        <v>0</v>
      </c>
      <c r="J41" s="38">
        <v>0</v>
      </c>
      <c r="K41" s="22"/>
      <c r="L41" s="22"/>
      <c r="M41" s="22"/>
      <c r="N41" s="22"/>
      <c r="O41" s="22"/>
      <c r="P41" s="22"/>
    </row>
    <row r="42" spans="1:16" ht="39" customHeight="1" x14ac:dyDescent="0.15">
      <c r="A42" s="22"/>
      <c r="B42" s="39"/>
      <c r="C42" s="1145" t="s">
        <v>571</v>
      </c>
      <c r="D42" s="1146"/>
      <c r="E42" s="1147"/>
      <c r="F42" s="36" t="s">
        <v>516</v>
      </c>
      <c r="G42" s="37" t="s">
        <v>516</v>
      </c>
      <c r="H42" s="37" t="s">
        <v>516</v>
      </c>
      <c r="I42" s="37" t="s">
        <v>516</v>
      </c>
      <c r="J42" s="38" t="s">
        <v>516</v>
      </c>
      <c r="K42" s="22"/>
      <c r="L42" s="22"/>
      <c r="M42" s="22"/>
      <c r="N42" s="22"/>
      <c r="O42" s="22"/>
      <c r="P42" s="22"/>
    </row>
    <row r="43" spans="1:16" ht="39" customHeight="1" thickBot="1" x14ac:dyDescent="0.2">
      <c r="A43" s="22"/>
      <c r="B43" s="40"/>
      <c r="C43" s="1148" t="s">
        <v>572</v>
      </c>
      <c r="D43" s="1149"/>
      <c r="E43" s="1150"/>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qkfJI14Ac+2chM/dwIMh/q8racni0400tKYb/088GR5mrLv2w4tFYmYAWDAwatSjQKkVCGG5dyxt46RxkJxVQ==" saltValue="1mldLDXaEAbFCBdAYdoQ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I44"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153" t="s">
        <v>11</v>
      </c>
      <c r="C45" s="1154"/>
      <c r="D45" s="58"/>
      <c r="E45" s="1159" t="s">
        <v>12</v>
      </c>
      <c r="F45" s="1159"/>
      <c r="G45" s="1159"/>
      <c r="H45" s="1159"/>
      <c r="I45" s="1159"/>
      <c r="J45" s="1160"/>
      <c r="K45" s="59">
        <v>1084</v>
      </c>
      <c r="L45" s="60">
        <v>1065</v>
      </c>
      <c r="M45" s="60">
        <v>1127</v>
      </c>
      <c r="N45" s="60">
        <v>1125</v>
      </c>
      <c r="O45" s="61">
        <v>1084</v>
      </c>
      <c r="P45" s="48"/>
      <c r="Q45" s="48"/>
      <c r="R45" s="48"/>
      <c r="S45" s="48"/>
      <c r="T45" s="48"/>
      <c r="U45" s="48"/>
    </row>
    <row r="46" spans="1:21" ht="30.75" customHeight="1" x14ac:dyDescent="0.15">
      <c r="A46" s="48"/>
      <c r="B46" s="1155"/>
      <c r="C46" s="1156"/>
      <c r="D46" s="62"/>
      <c r="E46" s="1161" t="s">
        <v>13</v>
      </c>
      <c r="F46" s="1161"/>
      <c r="G46" s="1161"/>
      <c r="H46" s="1161"/>
      <c r="I46" s="1161"/>
      <c r="J46" s="1162"/>
      <c r="K46" s="63" t="s">
        <v>516</v>
      </c>
      <c r="L46" s="64" t="s">
        <v>516</v>
      </c>
      <c r="M46" s="64" t="s">
        <v>516</v>
      </c>
      <c r="N46" s="64" t="s">
        <v>516</v>
      </c>
      <c r="O46" s="65" t="s">
        <v>516</v>
      </c>
      <c r="P46" s="48"/>
      <c r="Q46" s="48"/>
      <c r="R46" s="48"/>
      <c r="S46" s="48"/>
      <c r="T46" s="48"/>
      <c r="U46" s="48"/>
    </row>
    <row r="47" spans="1:21" ht="30.75" customHeight="1" x14ac:dyDescent="0.15">
      <c r="A47" s="48"/>
      <c r="B47" s="1155"/>
      <c r="C47" s="1156"/>
      <c r="D47" s="62"/>
      <c r="E47" s="1161" t="s">
        <v>14</v>
      </c>
      <c r="F47" s="1161"/>
      <c r="G47" s="1161"/>
      <c r="H47" s="1161"/>
      <c r="I47" s="1161"/>
      <c r="J47" s="1162"/>
      <c r="K47" s="63" t="s">
        <v>516</v>
      </c>
      <c r="L47" s="64" t="s">
        <v>516</v>
      </c>
      <c r="M47" s="64" t="s">
        <v>516</v>
      </c>
      <c r="N47" s="64" t="s">
        <v>516</v>
      </c>
      <c r="O47" s="65" t="s">
        <v>516</v>
      </c>
      <c r="P47" s="48"/>
      <c r="Q47" s="48"/>
      <c r="R47" s="48"/>
      <c r="S47" s="48"/>
      <c r="T47" s="48"/>
      <c r="U47" s="48"/>
    </row>
    <row r="48" spans="1:21" ht="30.75" customHeight="1" x14ac:dyDescent="0.15">
      <c r="A48" s="48"/>
      <c r="B48" s="1155"/>
      <c r="C48" s="1156"/>
      <c r="D48" s="62"/>
      <c r="E48" s="1161" t="s">
        <v>15</v>
      </c>
      <c r="F48" s="1161"/>
      <c r="G48" s="1161"/>
      <c r="H48" s="1161"/>
      <c r="I48" s="1161"/>
      <c r="J48" s="1162"/>
      <c r="K48" s="63">
        <v>253</v>
      </c>
      <c r="L48" s="64">
        <v>257</v>
      </c>
      <c r="M48" s="64">
        <v>278</v>
      </c>
      <c r="N48" s="64">
        <v>253</v>
      </c>
      <c r="O48" s="65">
        <v>268</v>
      </c>
      <c r="P48" s="48"/>
      <c r="Q48" s="48"/>
      <c r="R48" s="48"/>
      <c r="S48" s="48"/>
      <c r="T48" s="48"/>
      <c r="U48" s="48"/>
    </row>
    <row r="49" spans="1:21" ht="30.75" customHeight="1" x14ac:dyDescent="0.15">
      <c r="A49" s="48"/>
      <c r="B49" s="1155"/>
      <c r="C49" s="1156"/>
      <c r="D49" s="62"/>
      <c r="E49" s="1161" t="s">
        <v>16</v>
      </c>
      <c r="F49" s="1161"/>
      <c r="G49" s="1161"/>
      <c r="H49" s="1161"/>
      <c r="I49" s="1161"/>
      <c r="J49" s="1162"/>
      <c r="K49" s="63">
        <v>8</v>
      </c>
      <c r="L49" s="64">
        <v>8</v>
      </c>
      <c r="M49" s="64">
        <v>8</v>
      </c>
      <c r="N49" s="64">
        <v>8</v>
      </c>
      <c r="O49" s="65">
        <v>9</v>
      </c>
      <c r="P49" s="48"/>
      <c r="Q49" s="48"/>
      <c r="R49" s="48"/>
      <c r="S49" s="48"/>
      <c r="T49" s="48"/>
      <c r="U49" s="48"/>
    </row>
    <row r="50" spans="1:21" ht="30.75" customHeight="1" x14ac:dyDescent="0.15">
      <c r="A50" s="48"/>
      <c r="B50" s="1155"/>
      <c r="C50" s="1156"/>
      <c r="D50" s="62"/>
      <c r="E50" s="1161" t="s">
        <v>17</v>
      </c>
      <c r="F50" s="1161"/>
      <c r="G50" s="1161"/>
      <c r="H50" s="1161"/>
      <c r="I50" s="1161"/>
      <c r="J50" s="1162"/>
      <c r="K50" s="63">
        <v>1</v>
      </c>
      <c r="L50" s="64" t="s">
        <v>516</v>
      </c>
      <c r="M50" s="64" t="s">
        <v>516</v>
      </c>
      <c r="N50" s="64" t="s">
        <v>516</v>
      </c>
      <c r="O50" s="65" t="s">
        <v>516</v>
      </c>
      <c r="P50" s="48"/>
      <c r="Q50" s="48"/>
      <c r="R50" s="48"/>
      <c r="S50" s="48"/>
      <c r="T50" s="48"/>
      <c r="U50" s="48"/>
    </row>
    <row r="51" spans="1:21" ht="30.75" customHeight="1" x14ac:dyDescent="0.15">
      <c r="A51" s="48"/>
      <c r="B51" s="1157"/>
      <c r="C51" s="1158"/>
      <c r="D51" s="66"/>
      <c r="E51" s="1161" t="s">
        <v>18</v>
      </c>
      <c r="F51" s="1161"/>
      <c r="G51" s="1161"/>
      <c r="H51" s="1161"/>
      <c r="I51" s="1161"/>
      <c r="J51" s="1162"/>
      <c r="K51" s="63">
        <v>0</v>
      </c>
      <c r="L51" s="64">
        <v>0</v>
      </c>
      <c r="M51" s="64">
        <v>0</v>
      </c>
      <c r="N51" s="64">
        <v>0</v>
      </c>
      <c r="O51" s="65">
        <v>0</v>
      </c>
      <c r="P51" s="48"/>
      <c r="Q51" s="48"/>
      <c r="R51" s="48"/>
      <c r="S51" s="48"/>
      <c r="T51" s="48"/>
      <c r="U51" s="48"/>
    </row>
    <row r="52" spans="1:21" ht="30.75" customHeight="1" x14ac:dyDescent="0.15">
      <c r="A52" s="48"/>
      <c r="B52" s="1163" t="s">
        <v>19</v>
      </c>
      <c r="C52" s="1164"/>
      <c r="D52" s="66"/>
      <c r="E52" s="1161" t="s">
        <v>20</v>
      </c>
      <c r="F52" s="1161"/>
      <c r="G52" s="1161"/>
      <c r="H52" s="1161"/>
      <c r="I52" s="1161"/>
      <c r="J52" s="1162"/>
      <c r="K52" s="63">
        <v>813</v>
      </c>
      <c r="L52" s="64">
        <v>816</v>
      </c>
      <c r="M52" s="64">
        <v>854</v>
      </c>
      <c r="N52" s="64">
        <v>910</v>
      </c>
      <c r="O52" s="65">
        <v>915</v>
      </c>
      <c r="P52" s="48"/>
      <c r="Q52" s="48"/>
      <c r="R52" s="48"/>
      <c r="S52" s="48"/>
      <c r="T52" s="48"/>
      <c r="U52" s="48"/>
    </row>
    <row r="53" spans="1:21" ht="30.75" customHeight="1" thickBot="1" x14ac:dyDescent="0.2">
      <c r="A53" s="48"/>
      <c r="B53" s="1165" t="s">
        <v>21</v>
      </c>
      <c r="C53" s="1166"/>
      <c r="D53" s="67"/>
      <c r="E53" s="1167" t="s">
        <v>22</v>
      </c>
      <c r="F53" s="1167"/>
      <c r="G53" s="1167"/>
      <c r="H53" s="1167"/>
      <c r="I53" s="1167"/>
      <c r="J53" s="1168"/>
      <c r="K53" s="68">
        <v>533</v>
      </c>
      <c r="L53" s="69">
        <v>514</v>
      </c>
      <c r="M53" s="69">
        <v>559</v>
      </c>
      <c r="N53" s="69">
        <v>476</v>
      </c>
      <c r="O53" s="70">
        <v>446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573</v>
      </c>
      <c r="P56" s="48"/>
      <c r="Q56" s="48"/>
      <c r="R56" s="48"/>
      <c r="S56" s="48"/>
      <c r="T56" s="48"/>
      <c r="U56" s="48"/>
    </row>
    <row r="57" spans="1:21" ht="31.5" customHeight="1" thickBot="1" x14ac:dyDescent="0.2">
      <c r="A57" s="48"/>
      <c r="B57" s="76"/>
      <c r="C57" s="77"/>
      <c r="D57" s="77"/>
      <c r="E57" s="78"/>
      <c r="F57" s="78"/>
      <c r="G57" s="78"/>
      <c r="H57" s="78"/>
      <c r="I57" s="78"/>
      <c r="J57" s="79" t="s">
        <v>2</v>
      </c>
      <c r="K57" s="80" t="s">
        <v>574</v>
      </c>
      <c r="L57" s="81" t="s">
        <v>575</v>
      </c>
      <c r="M57" s="81" t="s">
        <v>576</v>
      </c>
      <c r="N57" s="81" t="s">
        <v>577</v>
      </c>
      <c r="O57" s="82" t="s">
        <v>578</v>
      </c>
      <c r="P57" s="48"/>
      <c r="Q57" s="48"/>
      <c r="R57" s="48"/>
      <c r="S57" s="48"/>
      <c r="T57" s="48"/>
      <c r="U57" s="48"/>
    </row>
    <row r="58" spans="1:21" ht="31.5" customHeight="1" x14ac:dyDescent="0.15">
      <c r="B58" s="1169" t="s">
        <v>26</v>
      </c>
      <c r="C58" s="1170"/>
      <c r="D58" s="1175" t="s">
        <v>27</v>
      </c>
      <c r="E58" s="1176"/>
      <c r="F58" s="1176"/>
      <c r="G58" s="1176"/>
      <c r="H58" s="1176"/>
      <c r="I58" s="1176"/>
      <c r="J58" s="1177"/>
      <c r="K58" s="83"/>
      <c r="L58" s="84"/>
      <c r="M58" s="84"/>
      <c r="N58" s="84"/>
      <c r="O58" s="85"/>
    </row>
    <row r="59" spans="1:21" ht="31.5" customHeight="1" x14ac:dyDescent="0.15">
      <c r="B59" s="1171"/>
      <c r="C59" s="1172"/>
      <c r="D59" s="1178" t="s">
        <v>28</v>
      </c>
      <c r="E59" s="1179"/>
      <c r="F59" s="1179"/>
      <c r="G59" s="1179"/>
      <c r="H59" s="1179"/>
      <c r="I59" s="1179"/>
      <c r="J59" s="1180"/>
      <c r="K59" s="86"/>
      <c r="L59" s="87"/>
      <c r="M59" s="87"/>
      <c r="N59" s="87"/>
      <c r="O59" s="88"/>
    </row>
    <row r="60" spans="1:21" ht="31.5" customHeight="1" thickBot="1" x14ac:dyDescent="0.2">
      <c r="B60" s="1173"/>
      <c r="C60" s="1174"/>
      <c r="D60" s="1181" t="s">
        <v>29</v>
      </c>
      <c r="E60" s="1182"/>
      <c r="F60" s="1182"/>
      <c r="G60" s="1182"/>
      <c r="H60" s="1182"/>
      <c r="I60" s="1182"/>
      <c r="J60" s="1183"/>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XOY9ISLVKMtPwiEgTxmhCgADhGyWJXOQlXOLoCjxRNnJdBv+P7h+jeqUhSKxV3cj253fQ129UQXWK1XYf0Qxng==" saltValue="1Iv1pratafTLOY+U8nLdF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37"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557</v>
      </c>
      <c r="J40" s="103" t="s">
        <v>558</v>
      </c>
      <c r="K40" s="103" t="s">
        <v>559</v>
      </c>
      <c r="L40" s="103" t="s">
        <v>560</v>
      </c>
      <c r="M40" s="104" t="s">
        <v>561</v>
      </c>
    </row>
    <row r="41" spans="2:13" ht="27.75" customHeight="1" x14ac:dyDescent="0.15">
      <c r="B41" s="1184" t="s">
        <v>32</v>
      </c>
      <c r="C41" s="1185"/>
      <c r="D41" s="105"/>
      <c r="E41" s="1190" t="s">
        <v>33</v>
      </c>
      <c r="F41" s="1190"/>
      <c r="G41" s="1190"/>
      <c r="H41" s="1191"/>
      <c r="I41" s="355">
        <v>10416</v>
      </c>
      <c r="J41" s="356">
        <v>9939</v>
      </c>
      <c r="K41" s="356">
        <v>9519</v>
      </c>
      <c r="L41" s="356">
        <v>9338</v>
      </c>
      <c r="M41" s="357">
        <v>9260</v>
      </c>
    </row>
    <row r="42" spans="2:13" ht="27.75" customHeight="1" x14ac:dyDescent="0.15">
      <c r="B42" s="1186"/>
      <c r="C42" s="1187"/>
      <c r="D42" s="106"/>
      <c r="E42" s="1192" t="s">
        <v>34</v>
      </c>
      <c r="F42" s="1192"/>
      <c r="G42" s="1192"/>
      <c r="H42" s="1193"/>
      <c r="I42" s="358" t="s">
        <v>516</v>
      </c>
      <c r="J42" s="359" t="s">
        <v>516</v>
      </c>
      <c r="K42" s="359" t="s">
        <v>516</v>
      </c>
      <c r="L42" s="359" t="s">
        <v>516</v>
      </c>
      <c r="M42" s="360" t="s">
        <v>516</v>
      </c>
    </row>
    <row r="43" spans="2:13" ht="27.75" customHeight="1" x14ac:dyDescent="0.15">
      <c r="B43" s="1186"/>
      <c r="C43" s="1187"/>
      <c r="D43" s="106"/>
      <c r="E43" s="1192" t="s">
        <v>35</v>
      </c>
      <c r="F43" s="1192"/>
      <c r="G43" s="1192"/>
      <c r="H43" s="1193"/>
      <c r="I43" s="358">
        <v>4100</v>
      </c>
      <c r="J43" s="359">
        <v>4091</v>
      </c>
      <c r="K43" s="359">
        <v>4107</v>
      </c>
      <c r="L43" s="359">
        <v>3971</v>
      </c>
      <c r="M43" s="360">
        <v>3878</v>
      </c>
    </row>
    <row r="44" spans="2:13" ht="27.75" customHeight="1" x14ac:dyDescent="0.15">
      <c r="B44" s="1186"/>
      <c r="C44" s="1187"/>
      <c r="D44" s="106"/>
      <c r="E44" s="1192" t="s">
        <v>36</v>
      </c>
      <c r="F44" s="1192"/>
      <c r="G44" s="1192"/>
      <c r="H44" s="1193"/>
      <c r="I44" s="358">
        <v>74</v>
      </c>
      <c r="J44" s="359">
        <v>67</v>
      </c>
      <c r="K44" s="359">
        <v>68</v>
      </c>
      <c r="L44" s="359">
        <v>91</v>
      </c>
      <c r="M44" s="360">
        <v>100</v>
      </c>
    </row>
    <row r="45" spans="2:13" ht="27.75" customHeight="1" x14ac:dyDescent="0.15">
      <c r="B45" s="1186"/>
      <c r="C45" s="1187"/>
      <c r="D45" s="106"/>
      <c r="E45" s="1192" t="s">
        <v>37</v>
      </c>
      <c r="F45" s="1192"/>
      <c r="G45" s="1192"/>
      <c r="H45" s="1193"/>
      <c r="I45" s="358">
        <v>1536</v>
      </c>
      <c r="J45" s="359">
        <v>1499</v>
      </c>
      <c r="K45" s="359">
        <v>1443</v>
      </c>
      <c r="L45" s="359">
        <v>1409</v>
      </c>
      <c r="M45" s="360">
        <v>1400</v>
      </c>
    </row>
    <row r="46" spans="2:13" ht="27.75" customHeight="1" x14ac:dyDescent="0.15">
      <c r="B46" s="1186"/>
      <c r="C46" s="1187"/>
      <c r="D46" s="107"/>
      <c r="E46" s="1192" t="s">
        <v>38</v>
      </c>
      <c r="F46" s="1192"/>
      <c r="G46" s="1192"/>
      <c r="H46" s="1193"/>
      <c r="I46" s="358" t="s">
        <v>516</v>
      </c>
      <c r="J46" s="359" t="s">
        <v>516</v>
      </c>
      <c r="K46" s="359" t="s">
        <v>516</v>
      </c>
      <c r="L46" s="359" t="s">
        <v>516</v>
      </c>
      <c r="M46" s="360" t="s">
        <v>516</v>
      </c>
    </row>
    <row r="47" spans="2:13" ht="27.75" customHeight="1" x14ac:dyDescent="0.15">
      <c r="B47" s="1186"/>
      <c r="C47" s="1187"/>
      <c r="D47" s="108"/>
      <c r="E47" s="1194" t="s">
        <v>39</v>
      </c>
      <c r="F47" s="1195"/>
      <c r="G47" s="1195"/>
      <c r="H47" s="1196"/>
      <c r="I47" s="358" t="s">
        <v>516</v>
      </c>
      <c r="J47" s="359" t="s">
        <v>516</v>
      </c>
      <c r="K47" s="359" t="s">
        <v>516</v>
      </c>
      <c r="L47" s="359" t="s">
        <v>516</v>
      </c>
      <c r="M47" s="360" t="s">
        <v>516</v>
      </c>
    </row>
    <row r="48" spans="2:13" ht="27.75" customHeight="1" x14ac:dyDescent="0.15">
      <c r="B48" s="1186"/>
      <c r="C48" s="1187"/>
      <c r="D48" s="106"/>
      <c r="E48" s="1192" t="s">
        <v>40</v>
      </c>
      <c r="F48" s="1192"/>
      <c r="G48" s="1192"/>
      <c r="H48" s="1193"/>
      <c r="I48" s="358" t="s">
        <v>516</v>
      </c>
      <c r="J48" s="359" t="s">
        <v>516</v>
      </c>
      <c r="K48" s="359" t="s">
        <v>516</v>
      </c>
      <c r="L48" s="359" t="s">
        <v>516</v>
      </c>
      <c r="M48" s="360" t="s">
        <v>516</v>
      </c>
    </row>
    <row r="49" spans="2:13" ht="27.75" customHeight="1" x14ac:dyDescent="0.15">
      <c r="B49" s="1188"/>
      <c r="C49" s="1189"/>
      <c r="D49" s="106"/>
      <c r="E49" s="1192" t="s">
        <v>41</v>
      </c>
      <c r="F49" s="1192"/>
      <c r="G49" s="1192"/>
      <c r="H49" s="1193"/>
      <c r="I49" s="358" t="s">
        <v>516</v>
      </c>
      <c r="J49" s="359" t="s">
        <v>516</v>
      </c>
      <c r="K49" s="359" t="s">
        <v>516</v>
      </c>
      <c r="L49" s="359" t="s">
        <v>516</v>
      </c>
      <c r="M49" s="360" t="s">
        <v>516</v>
      </c>
    </row>
    <row r="50" spans="2:13" ht="27.75" customHeight="1" x14ac:dyDescent="0.15">
      <c r="B50" s="1197" t="s">
        <v>42</v>
      </c>
      <c r="C50" s="1198"/>
      <c r="D50" s="109"/>
      <c r="E50" s="1192" t="s">
        <v>43</v>
      </c>
      <c r="F50" s="1192"/>
      <c r="G50" s="1192"/>
      <c r="H50" s="1193"/>
      <c r="I50" s="358">
        <v>934</v>
      </c>
      <c r="J50" s="359">
        <v>955</v>
      </c>
      <c r="K50" s="359">
        <v>1040</v>
      </c>
      <c r="L50" s="359">
        <v>1471</v>
      </c>
      <c r="M50" s="360">
        <v>2045</v>
      </c>
    </row>
    <row r="51" spans="2:13" ht="27.75" customHeight="1" x14ac:dyDescent="0.15">
      <c r="B51" s="1186"/>
      <c r="C51" s="1187"/>
      <c r="D51" s="106"/>
      <c r="E51" s="1192" t="s">
        <v>44</v>
      </c>
      <c r="F51" s="1192"/>
      <c r="G51" s="1192"/>
      <c r="H51" s="1193"/>
      <c r="I51" s="358">
        <v>1394</v>
      </c>
      <c r="J51" s="359">
        <v>1325</v>
      </c>
      <c r="K51" s="359">
        <v>1250</v>
      </c>
      <c r="L51" s="359">
        <v>1159</v>
      </c>
      <c r="M51" s="360">
        <v>1107</v>
      </c>
    </row>
    <row r="52" spans="2:13" ht="27.75" customHeight="1" x14ac:dyDescent="0.15">
      <c r="B52" s="1188"/>
      <c r="C52" s="1189"/>
      <c r="D52" s="106"/>
      <c r="E52" s="1192" t="s">
        <v>45</v>
      </c>
      <c r="F52" s="1192"/>
      <c r="G52" s="1192"/>
      <c r="H52" s="1193"/>
      <c r="I52" s="358">
        <v>8197</v>
      </c>
      <c r="J52" s="359">
        <v>8090</v>
      </c>
      <c r="K52" s="359">
        <v>7931</v>
      </c>
      <c r="L52" s="359">
        <v>7870</v>
      </c>
      <c r="M52" s="360">
        <v>7836</v>
      </c>
    </row>
    <row r="53" spans="2:13" ht="27.75" customHeight="1" thickBot="1" x14ac:dyDescent="0.2">
      <c r="B53" s="1199" t="s">
        <v>46</v>
      </c>
      <c r="C53" s="1200"/>
      <c r="D53" s="110"/>
      <c r="E53" s="1201" t="s">
        <v>47</v>
      </c>
      <c r="F53" s="1201"/>
      <c r="G53" s="1201"/>
      <c r="H53" s="1202"/>
      <c r="I53" s="361">
        <v>5600</v>
      </c>
      <c r="J53" s="362">
        <v>5227</v>
      </c>
      <c r="K53" s="362">
        <v>4913</v>
      </c>
      <c r="L53" s="362">
        <v>4311</v>
      </c>
      <c r="M53" s="363">
        <v>3650</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hqOY4dyum2ZIMwckQM8iPs5Q/eqyCxI3lpJalQSN8jmWRv1HxvIqMb/eQ3542LHMO4sp7APyrglSKtFob6HOIA==" saltValue="isiVZMhfb0nrIsV6A4irf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57"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559</v>
      </c>
      <c r="G54" s="119" t="s">
        <v>560</v>
      </c>
      <c r="H54" s="120" t="s">
        <v>561</v>
      </c>
    </row>
    <row r="55" spans="2:8" ht="52.5" customHeight="1" x14ac:dyDescent="0.15">
      <c r="B55" s="121"/>
      <c r="C55" s="1211" t="s">
        <v>50</v>
      </c>
      <c r="D55" s="1211"/>
      <c r="E55" s="1212"/>
      <c r="F55" s="122">
        <v>135</v>
      </c>
      <c r="G55" s="122">
        <v>305</v>
      </c>
      <c r="H55" s="123">
        <v>605</v>
      </c>
    </row>
    <row r="56" spans="2:8" ht="52.5" customHeight="1" x14ac:dyDescent="0.15">
      <c r="B56" s="124"/>
      <c r="C56" s="1213" t="s">
        <v>51</v>
      </c>
      <c r="D56" s="1213"/>
      <c r="E56" s="1214"/>
      <c r="F56" s="125">
        <v>15</v>
      </c>
      <c r="G56" s="125">
        <v>66</v>
      </c>
      <c r="H56" s="126">
        <v>66</v>
      </c>
    </row>
    <row r="57" spans="2:8" ht="53.25" customHeight="1" x14ac:dyDescent="0.15">
      <c r="B57" s="124"/>
      <c r="C57" s="1215" t="s">
        <v>52</v>
      </c>
      <c r="D57" s="1215"/>
      <c r="E57" s="1216"/>
      <c r="F57" s="127">
        <v>764</v>
      </c>
      <c r="G57" s="127">
        <v>973</v>
      </c>
      <c r="H57" s="128">
        <v>1202</v>
      </c>
    </row>
    <row r="58" spans="2:8" ht="45.75" customHeight="1" x14ac:dyDescent="0.15">
      <c r="B58" s="129"/>
      <c r="C58" s="1203" t="s">
        <v>584</v>
      </c>
      <c r="D58" s="1204"/>
      <c r="E58" s="1205"/>
      <c r="F58" s="130">
        <v>438</v>
      </c>
      <c r="G58" s="130">
        <v>435</v>
      </c>
      <c r="H58" s="131">
        <v>428</v>
      </c>
    </row>
    <row r="59" spans="2:8" ht="45.75" customHeight="1" x14ac:dyDescent="0.15">
      <c r="B59" s="129"/>
      <c r="C59" s="1203" t="s">
        <v>586</v>
      </c>
      <c r="D59" s="1204"/>
      <c r="E59" s="1205"/>
      <c r="F59" s="130">
        <v>1</v>
      </c>
      <c r="G59" s="130">
        <v>100</v>
      </c>
      <c r="H59" s="131">
        <v>220</v>
      </c>
    </row>
    <row r="60" spans="2:8" ht="45.75" customHeight="1" x14ac:dyDescent="0.15">
      <c r="B60" s="129"/>
      <c r="C60" s="1203" t="s">
        <v>585</v>
      </c>
      <c r="D60" s="1204"/>
      <c r="E60" s="1205"/>
      <c r="F60" s="130">
        <v>80</v>
      </c>
      <c r="G60" s="130">
        <v>123</v>
      </c>
      <c r="H60" s="131">
        <v>168</v>
      </c>
    </row>
    <row r="61" spans="2:8" ht="45.75" customHeight="1" x14ac:dyDescent="0.15">
      <c r="B61" s="129"/>
      <c r="C61" s="1203" t="s">
        <v>587</v>
      </c>
      <c r="D61" s="1204"/>
      <c r="E61" s="1205"/>
      <c r="F61" s="130">
        <v>10</v>
      </c>
      <c r="G61" s="130">
        <v>84</v>
      </c>
      <c r="H61" s="131">
        <v>118</v>
      </c>
    </row>
    <row r="62" spans="2:8" ht="45.75" customHeight="1" thickBot="1" x14ac:dyDescent="0.2">
      <c r="B62" s="132"/>
      <c r="C62" s="1206" t="s">
        <v>588</v>
      </c>
      <c r="D62" s="1207"/>
      <c r="E62" s="1208"/>
      <c r="F62" s="133">
        <v>77</v>
      </c>
      <c r="G62" s="133">
        <v>77</v>
      </c>
      <c r="H62" s="134">
        <v>73</v>
      </c>
    </row>
    <row r="63" spans="2:8" ht="52.5" customHeight="1" thickBot="1" x14ac:dyDescent="0.2">
      <c r="B63" s="135"/>
      <c r="C63" s="1209" t="s">
        <v>53</v>
      </c>
      <c r="D63" s="1209"/>
      <c r="E63" s="1210"/>
      <c r="F63" s="136">
        <v>914</v>
      </c>
      <c r="G63" s="136">
        <v>1345</v>
      </c>
      <c r="H63" s="137">
        <v>1873</v>
      </c>
    </row>
    <row r="64" spans="2:8" x14ac:dyDescent="0.15"/>
  </sheetData>
  <sheetProtection algorithmName="SHA-512" hashValue="ckPC+J23Ed1M1vOkW6ldPZfpGVf3dYI/nKmuuLUZYT6hX3lW0j6wZRTlHie8+jNRWYtXTVnaWiq9Tfog2zMmKg==" saltValue="jRRYFdnMtAzVw0sdKVNc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FA9F1-D84F-4E61-B716-04E4DFCD7BAD}">
  <sheetPr>
    <tabColor rgb="FFFFFF00"/>
    <pageSetUpPr fitToPage="1"/>
  </sheetPr>
  <dimension ref="A1:DE85"/>
  <sheetViews>
    <sheetView showGridLines="0" tabSelected="1" zoomScaleNormal="100" zoomScaleSheetLayoutView="55" workbookViewId="0">
      <selection activeCell="BP72" sqref="BP72:BW72"/>
    </sheetView>
  </sheetViews>
  <sheetFormatPr defaultColWidth="0" defaultRowHeight="13.5" customHeight="1" zeroHeight="1" x14ac:dyDescent="0.15"/>
  <cols>
    <col min="1" max="1" width="6.375" style="1219" customWidth="1"/>
    <col min="2" max="107" width="2.5" style="1219" customWidth="1"/>
    <col min="108" max="108" width="6.125" style="1226" customWidth="1"/>
    <col min="109" max="109" width="5.875" style="1225" customWidth="1"/>
    <col min="110" max="16384" width="8.625" style="1219" hidden="1"/>
  </cols>
  <sheetData>
    <row r="1" spans="1:109" ht="42.75" customHeight="1" x14ac:dyDescent="0.15">
      <c r="A1" s="1217"/>
      <c r="B1" s="1218"/>
      <c r="DD1" s="1219"/>
      <c r="DE1" s="1219"/>
    </row>
    <row r="2" spans="1:109" ht="25.5" customHeight="1" x14ac:dyDescent="0.15">
      <c r="A2" s="1220"/>
      <c r="C2" s="1220"/>
      <c r="O2" s="1220"/>
      <c r="P2" s="1220"/>
      <c r="Q2" s="1220"/>
      <c r="R2" s="1220"/>
      <c r="S2" s="1220"/>
      <c r="T2" s="1220"/>
      <c r="U2" s="1220"/>
      <c r="V2" s="1220"/>
      <c r="W2" s="1220"/>
      <c r="X2" s="1220"/>
      <c r="Y2" s="1220"/>
      <c r="Z2" s="1220"/>
      <c r="AA2" s="1220"/>
      <c r="AB2" s="1220"/>
      <c r="AC2" s="1220"/>
      <c r="AD2" s="1220"/>
      <c r="AE2" s="1220"/>
      <c r="AF2" s="1220"/>
      <c r="AG2" s="1220"/>
      <c r="AH2" s="1220"/>
      <c r="AI2" s="1220"/>
      <c r="AU2" s="1220"/>
      <c r="BG2" s="1220"/>
      <c r="BS2" s="1220"/>
      <c r="CE2" s="1220"/>
      <c r="CQ2" s="1220"/>
      <c r="DD2" s="1219"/>
      <c r="DE2" s="1219"/>
    </row>
    <row r="3" spans="1:109" ht="25.5" customHeight="1" x14ac:dyDescent="0.15">
      <c r="A3" s="1220"/>
      <c r="C3" s="1220"/>
      <c r="O3" s="1220"/>
      <c r="P3" s="1220"/>
      <c r="Q3" s="1220"/>
      <c r="R3" s="1220"/>
      <c r="S3" s="1220"/>
      <c r="T3" s="1220"/>
      <c r="U3" s="1220"/>
      <c r="V3" s="1220"/>
      <c r="W3" s="1220"/>
      <c r="X3" s="1220"/>
      <c r="Y3" s="1220"/>
      <c r="Z3" s="1220"/>
      <c r="AA3" s="1220"/>
      <c r="AB3" s="1220"/>
      <c r="AC3" s="1220"/>
      <c r="AD3" s="1220"/>
      <c r="AE3" s="1220"/>
      <c r="AF3" s="1220"/>
      <c r="AG3" s="1220"/>
      <c r="AH3" s="1220"/>
      <c r="AI3" s="1220"/>
      <c r="AU3" s="1220"/>
      <c r="BG3" s="1220"/>
      <c r="BS3" s="1220"/>
      <c r="CE3" s="1220"/>
      <c r="CQ3" s="1220"/>
      <c r="DD3" s="1219"/>
      <c r="DE3" s="1219"/>
    </row>
    <row r="4" spans="1:109" s="259" customFormat="1" x14ac:dyDescent="0.15">
      <c r="A4" s="1220"/>
      <c r="B4" s="1220"/>
      <c r="C4" s="1220"/>
      <c r="D4" s="1220"/>
      <c r="E4" s="1220"/>
      <c r="F4" s="1220"/>
      <c r="G4" s="1220"/>
      <c r="H4" s="1220"/>
      <c r="I4" s="1220"/>
      <c r="J4" s="1220"/>
      <c r="K4" s="1220"/>
      <c r="L4" s="1220"/>
      <c r="M4" s="1220"/>
      <c r="N4" s="1220"/>
      <c r="O4" s="1220"/>
      <c r="P4" s="1220"/>
      <c r="Q4" s="1220"/>
      <c r="R4" s="1220"/>
      <c r="S4" s="1220"/>
      <c r="T4" s="1220"/>
      <c r="U4" s="1220"/>
      <c r="V4" s="1220"/>
      <c r="W4" s="1220"/>
      <c r="X4" s="1220"/>
      <c r="Y4" s="1220"/>
      <c r="Z4" s="1220"/>
      <c r="AA4" s="1220"/>
      <c r="AB4" s="1220"/>
      <c r="AC4" s="1220"/>
      <c r="AD4" s="1220"/>
      <c r="AE4" s="1220"/>
      <c r="AF4" s="1220"/>
      <c r="AG4" s="1220"/>
      <c r="AH4" s="1220"/>
      <c r="AI4" s="1220"/>
      <c r="AJ4" s="1220"/>
      <c r="AK4" s="1220"/>
      <c r="AL4" s="1220"/>
      <c r="AM4" s="1220"/>
      <c r="AN4" s="1220"/>
      <c r="AO4" s="1220"/>
      <c r="AP4" s="1220"/>
      <c r="AQ4" s="1220"/>
      <c r="AR4" s="1220"/>
      <c r="AS4" s="1220"/>
      <c r="AT4" s="1220"/>
      <c r="AU4" s="1220"/>
      <c r="AV4" s="1220"/>
      <c r="AW4" s="1220"/>
      <c r="AX4" s="1220"/>
      <c r="AY4" s="1220"/>
      <c r="AZ4" s="1220"/>
      <c r="BA4" s="1220"/>
      <c r="BB4" s="1220"/>
      <c r="BC4" s="1220"/>
      <c r="BD4" s="1220"/>
      <c r="BE4" s="1220"/>
      <c r="BF4" s="1220"/>
      <c r="BG4" s="1220"/>
      <c r="BH4" s="1220"/>
      <c r="BI4" s="1220"/>
      <c r="BJ4" s="1220"/>
      <c r="BK4" s="1220"/>
      <c r="BL4" s="1220"/>
      <c r="BM4" s="1220"/>
      <c r="BN4" s="1220"/>
      <c r="BO4" s="1220"/>
      <c r="BP4" s="1220"/>
      <c r="BQ4" s="1220"/>
      <c r="BR4" s="1220"/>
      <c r="BS4" s="1220"/>
      <c r="BT4" s="1220"/>
      <c r="BU4" s="1220"/>
      <c r="BV4" s="1220"/>
      <c r="BW4" s="1220"/>
      <c r="BX4" s="1220"/>
      <c r="BY4" s="1220"/>
      <c r="BZ4" s="1220"/>
      <c r="CA4" s="1220"/>
      <c r="CB4" s="1220"/>
      <c r="CC4" s="1220"/>
      <c r="CD4" s="1220"/>
      <c r="CE4" s="1220"/>
      <c r="CF4" s="1220"/>
      <c r="CG4" s="1220"/>
      <c r="CH4" s="1220"/>
      <c r="CI4" s="1220"/>
      <c r="CJ4" s="1220"/>
      <c r="CK4" s="1220"/>
      <c r="CL4" s="1220"/>
      <c r="CM4" s="1220"/>
      <c r="CN4" s="1220"/>
      <c r="CO4" s="1220"/>
      <c r="CP4" s="1220"/>
      <c r="CQ4" s="1220"/>
      <c r="CR4" s="1220"/>
      <c r="CS4" s="1220"/>
      <c r="CT4" s="1220"/>
      <c r="CU4" s="1220"/>
      <c r="CV4" s="1220"/>
      <c r="CW4" s="1220"/>
      <c r="CX4" s="1220"/>
      <c r="CY4" s="1220"/>
      <c r="CZ4" s="1220"/>
      <c r="DA4" s="1220"/>
      <c r="DB4" s="1220"/>
      <c r="DC4" s="1220"/>
      <c r="DD4" s="1220"/>
      <c r="DE4" s="1220"/>
    </row>
    <row r="5" spans="1:109" s="259" customFormat="1" x14ac:dyDescent="0.15">
      <c r="A5" s="1220"/>
      <c r="B5" s="1220"/>
      <c r="C5" s="1220"/>
      <c r="D5" s="1220"/>
      <c r="E5" s="1220"/>
      <c r="F5" s="1220"/>
      <c r="G5" s="1220"/>
      <c r="H5" s="1220"/>
      <c r="I5" s="1220"/>
      <c r="J5" s="1220"/>
      <c r="K5" s="1220"/>
      <c r="L5" s="1220"/>
      <c r="M5" s="1220"/>
      <c r="N5" s="1220"/>
      <c r="O5" s="1220"/>
      <c r="P5" s="1220"/>
      <c r="Q5" s="1220"/>
      <c r="R5" s="1220"/>
      <c r="S5" s="1220"/>
      <c r="T5" s="1220"/>
      <c r="U5" s="1220"/>
      <c r="V5" s="1220"/>
      <c r="W5" s="1220"/>
      <c r="X5" s="1220"/>
      <c r="Y5" s="1220"/>
      <c r="Z5" s="1220"/>
      <c r="AA5" s="1220"/>
      <c r="AB5" s="1220"/>
      <c r="AC5" s="1220"/>
      <c r="AD5" s="1220"/>
      <c r="AE5" s="1220"/>
      <c r="AF5" s="1220"/>
      <c r="AG5" s="1220"/>
      <c r="AH5" s="1220"/>
      <c r="AI5" s="1220"/>
      <c r="AJ5" s="1220"/>
      <c r="AK5" s="1220"/>
      <c r="AL5" s="1220"/>
      <c r="AM5" s="1220"/>
      <c r="AN5" s="1220"/>
      <c r="AO5" s="1220"/>
      <c r="AP5" s="1220"/>
      <c r="AQ5" s="1220"/>
      <c r="AR5" s="1220"/>
      <c r="AS5" s="1220"/>
      <c r="AT5" s="1220"/>
      <c r="AU5" s="1220"/>
      <c r="AV5" s="1220"/>
      <c r="AW5" s="1220"/>
      <c r="AX5" s="1220"/>
      <c r="AY5" s="1220"/>
      <c r="AZ5" s="1220"/>
      <c r="BA5" s="1220"/>
      <c r="BB5" s="1220"/>
      <c r="BC5" s="1220"/>
      <c r="BD5" s="1220"/>
      <c r="BE5" s="1220"/>
      <c r="BF5" s="1220"/>
      <c r="BG5" s="1220"/>
      <c r="BH5" s="1220"/>
      <c r="BI5" s="1220"/>
      <c r="BJ5" s="1220"/>
      <c r="BK5" s="1220"/>
      <c r="BL5" s="1220"/>
      <c r="BM5" s="1220"/>
      <c r="BN5" s="1220"/>
      <c r="BO5" s="1220"/>
      <c r="BP5" s="1220"/>
      <c r="BQ5" s="1220"/>
      <c r="BR5" s="1220"/>
      <c r="BS5" s="1220"/>
      <c r="BT5" s="1220"/>
      <c r="BU5" s="1220"/>
      <c r="BV5" s="1220"/>
      <c r="BW5" s="1220"/>
      <c r="BX5" s="1220"/>
      <c r="BY5" s="1220"/>
      <c r="BZ5" s="1220"/>
      <c r="CA5" s="1220"/>
      <c r="CB5" s="1220"/>
      <c r="CC5" s="1220"/>
      <c r="CD5" s="1220"/>
      <c r="CE5" s="1220"/>
      <c r="CF5" s="1220"/>
      <c r="CG5" s="1220"/>
      <c r="CH5" s="1220"/>
      <c r="CI5" s="1220"/>
      <c r="CJ5" s="1220"/>
      <c r="CK5" s="1220"/>
      <c r="CL5" s="1220"/>
      <c r="CM5" s="1220"/>
      <c r="CN5" s="1220"/>
      <c r="CO5" s="1220"/>
      <c r="CP5" s="1220"/>
      <c r="CQ5" s="1220"/>
      <c r="CR5" s="1220"/>
      <c r="CS5" s="1220"/>
      <c r="CT5" s="1220"/>
      <c r="CU5" s="1220"/>
      <c r="CV5" s="1220"/>
      <c r="CW5" s="1220"/>
      <c r="CX5" s="1220"/>
      <c r="CY5" s="1220"/>
      <c r="CZ5" s="1220"/>
      <c r="DA5" s="1220"/>
      <c r="DB5" s="1220"/>
      <c r="DC5" s="1220"/>
      <c r="DD5" s="1220"/>
      <c r="DE5" s="1220"/>
    </row>
    <row r="6" spans="1:109" s="259" customFormat="1" x14ac:dyDescent="0.15">
      <c r="A6" s="1220"/>
      <c r="B6" s="1220"/>
      <c r="C6" s="1220"/>
      <c r="D6" s="1220"/>
      <c r="E6" s="1220"/>
      <c r="F6" s="1220"/>
      <c r="G6" s="1220"/>
      <c r="H6" s="1220"/>
      <c r="I6" s="1220"/>
      <c r="J6" s="1220"/>
      <c r="K6" s="1220"/>
      <c r="L6" s="1220"/>
      <c r="M6" s="1220"/>
      <c r="N6" s="1220"/>
      <c r="O6" s="1220"/>
      <c r="P6" s="1220"/>
      <c r="Q6" s="1220"/>
      <c r="R6" s="1220"/>
      <c r="S6" s="1220"/>
      <c r="T6" s="1220"/>
      <c r="U6" s="1220"/>
      <c r="V6" s="1220"/>
      <c r="W6" s="1220"/>
      <c r="X6" s="1220"/>
      <c r="Y6" s="1220"/>
      <c r="Z6" s="1220"/>
      <c r="AA6" s="1220"/>
      <c r="AB6" s="1220"/>
      <c r="AC6" s="1220"/>
      <c r="AD6" s="1220"/>
      <c r="AE6" s="1220"/>
      <c r="AF6" s="1220"/>
      <c r="AG6" s="1220"/>
      <c r="AH6" s="1220"/>
      <c r="AI6" s="1220"/>
      <c r="AJ6" s="1220"/>
      <c r="AK6" s="1220"/>
      <c r="AL6" s="1220"/>
      <c r="AM6" s="1220"/>
      <c r="AN6" s="1220"/>
      <c r="AO6" s="1220"/>
      <c r="AP6" s="1220"/>
      <c r="AQ6" s="1220"/>
      <c r="AR6" s="1220"/>
      <c r="AS6" s="1220"/>
      <c r="AT6" s="1220"/>
      <c r="AU6" s="1220"/>
      <c r="AV6" s="1220"/>
      <c r="AW6" s="1220"/>
      <c r="AX6" s="1220"/>
      <c r="AY6" s="1220"/>
      <c r="AZ6" s="1220"/>
      <c r="BA6" s="1220"/>
      <c r="BB6" s="1220"/>
      <c r="BC6" s="1220"/>
      <c r="BD6" s="1220"/>
      <c r="BE6" s="1220"/>
      <c r="BF6" s="1220"/>
      <c r="BG6" s="1220"/>
      <c r="BH6" s="1220"/>
      <c r="BI6" s="1220"/>
      <c r="BJ6" s="1220"/>
      <c r="BK6" s="1220"/>
      <c r="BL6" s="1220"/>
      <c r="BM6" s="1220"/>
      <c r="BN6" s="1220"/>
      <c r="BO6" s="1220"/>
      <c r="BP6" s="1220"/>
      <c r="BQ6" s="1220"/>
      <c r="BR6" s="1220"/>
      <c r="BS6" s="1220"/>
      <c r="BT6" s="1220"/>
      <c r="BU6" s="1220"/>
      <c r="BV6" s="1220"/>
      <c r="BW6" s="1220"/>
      <c r="BX6" s="1220"/>
      <c r="BY6" s="1220"/>
      <c r="BZ6" s="1220"/>
      <c r="CA6" s="1220"/>
      <c r="CB6" s="1220"/>
      <c r="CC6" s="1220"/>
      <c r="CD6" s="1220"/>
      <c r="CE6" s="1220"/>
      <c r="CF6" s="1220"/>
      <c r="CG6" s="1220"/>
      <c r="CH6" s="1220"/>
      <c r="CI6" s="1220"/>
      <c r="CJ6" s="1220"/>
      <c r="CK6" s="1220"/>
      <c r="CL6" s="1220"/>
      <c r="CM6" s="1220"/>
      <c r="CN6" s="1220"/>
      <c r="CO6" s="1220"/>
      <c r="CP6" s="1220"/>
      <c r="CQ6" s="1220"/>
      <c r="CR6" s="1220"/>
      <c r="CS6" s="1220"/>
      <c r="CT6" s="1220"/>
      <c r="CU6" s="1220"/>
      <c r="CV6" s="1220"/>
      <c r="CW6" s="1220"/>
      <c r="CX6" s="1220"/>
      <c r="CY6" s="1220"/>
      <c r="CZ6" s="1220"/>
      <c r="DA6" s="1220"/>
      <c r="DB6" s="1220"/>
      <c r="DC6" s="1220"/>
      <c r="DD6" s="1220"/>
      <c r="DE6" s="1220"/>
    </row>
    <row r="7" spans="1:109" s="259" customFormat="1" x14ac:dyDescent="0.15">
      <c r="A7" s="1220"/>
      <c r="B7" s="1220"/>
      <c r="C7" s="1220"/>
      <c r="D7" s="1220"/>
      <c r="E7" s="1220"/>
      <c r="F7" s="1220"/>
      <c r="G7" s="1220"/>
      <c r="H7" s="1220"/>
      <c r="I7" s="1220"/>
      <c r="J7" s="1220"/>
      <c r="K7" s="1220"/>
      <c r="L7" s="1220"/>
      <c r="M7" s="1220"/>
      <c r="N7" s="1220"/>
      <c r="O7" s="1220"/>
      <c r="P7" s="1220"/>
      <c r="Q7" s="1220"/>
      <c r="R7" s="1220"/>
      <c r="S7" s="1220"/>
      <c r="T7" s="1220"/>
      <c r="U7" s="1220"/>
      <c r="V7" s="1220"/>
      <c r="W7" s="1220"/>
      <c r="X7" s="1220"/>
      <c r="Y7" s="1220"/>
      <c r="Z7" s="1220"/>
      <c r="AA7" s="1220"/>
      <c r="AB7" s="1220"/>
      <c r="AC7" s="1220"/>
      <c r="AD7" s="1220"/>
      <c r="AE7" s="1220"/>
      <c r="AF7" s="1220"/>
      <c r="AG7" s="1220"/>
      <c r="AH7" s="1220"/>
      <c r="AI7" s="1220"/>
      <c r="AJ7" s="1220"/>
      <c r="AK7" s="1220"/>
      <c r="AL7" s="1220"/>
      <c r="AM7" s="1220"/>
      <c r="AN7" s="1220"/>
      <c r="AO7" s="1220"/>
      <c r="AP7" s="1220"/>
      <c r="AQ7" s="1220"/>
      <c r="AR7" s="1220"/>
      <c r="AS7" s="1220"/>
      <c r="AT7" s="1220"/>
      <c r="AU7" s="1220"/>
      <c r="AV7" s="1220"/>
      <c r="AW7" s="1220"/>
      <c r="AX7" s="1220"/>
      <c r="AY7" s="1220"/>
      <c r="AZ7" s="1220"/>
      <c r="BA7" s="1220"/>
      <c r="BB7" s="1220"/>
      <c r="BC7" s="1220"/>
      <c r="BD7" s="1220"/>
      <c r="BE7" s="1220"/>
      <c r="BF7" s="1220"/>
      <c r="BG7" s="1220"/>
      <c r="BH7" s="1220"/>
      <c r="BI7" s="1220"/>
      <c r="BJ7" s="1220"/>
      <c r="BK7" s="1220"/>
      <c r="BL7" s="1220"/>
      <c r="BM7" s="1220"/>
      <c r="BN7" s="1220"/>
      <c r="BO7" s="1220"/>
      <c r="BP7" s="1220"/>
      <c r="BQ7" s="1220"/>
      <c r="BR7" s="1220"/>
      <c r="BS7" s="1220"/>
      <c r="BT7" s="1220"/>
      <c r="BU7" s="1220"/>
      <c r="BV7" s="1220"/>
      <c r="BW7" s="1220"/>
      <c r="BX7" s="1220"/>
      <c r="BY7" s="1220"/>
      <c r="BZ7" s="1220"/>
      <c r="CA7" s="1220"/>
      <c r="CB7" s="1220"/>
      <c r="CC7" s="1220"/>
      <c r="CD7" s="1220"/>
      <c r="CE7" s="1220"/>
      <c r="CF7" s="1220"/>
      <c r="CG7" s="1220"/>
      <c r="CH7" s="1220"/>
      <c r="CI7" s="1220"/>
      <c r="CJ7" s="1220"/>
      <c r="CK7" s="1220"/>
      <c r="CL7" s="1220"/>
      <c r="CM7" s="1220"/>
      <c r="CN7" s="1220"/>
      <c r="CO7" s="1220"/>
      <c r="CP7" s="1220"/>
      <c r="CQ7" s="1220"/>
      <c r="CR7" s="1220"/>
      <c r="CS7" s="1220"/>
      <c r="CT7" s="1220"/>
      <c r="CU7" s="1220"/>
      <c r="CV7" s="1220"/>
      <c r="CW7" s="1220"/>
      <c r="CX7" s="1220"/>
      <c r="CY7" s="1220"/>
      <c r="CZ7" s="1220"/>
      <c r="DA7" s="1220"/>
      <c r="DB7" s="1220"/>
      <c r="DC7" s="1220"/>
      <c r="DD7" s="1220"/>
      <c r="DE7" s="1220"/>
    </row>
    <row r="8" spans="1:109" s="259" customFormat="1" x14ac:dyDescent="0.15">
      <c r="A8" s="1220"/>
      <c r="B8" s="1220"/>
      <c r="C8" s="1220"/>
      <c r="D8" s="1220"/>
      <c r="E8" s="1220"/>
      <c r="F8" s="1220"/>
      <c r="G8" s="1220"/>
      <c r="H8" s="1220"/>
      <c r="I8" s="1220"/>
      <c r="J8" s="1220"/>
      <c r="K8" s="1220"/>
      <c r="L8" s="1220"/>
      <c r="M8" s="1220"/>
      <c r="N8" s="1220"/>
      <c r="O8" s="1220"/>
      <c r="P8" s="1220"/>
      <c r="Q8" s="1220"/>
      <c r="R8" s="1220"/>
      <c r="S8" s="1220"/>
      <c r="T8" s="1220"/>
      <c r="U8" s="1220"/>
      <c r="V8" s="1220"/>
      <c r="W8" s="1220"/>
      <c r="X8" s="1220"/>
      <c r="Y8" s="1220"/>
      <c r="Z8" s="1220"/>
      <c r="AA8" s="1220"/>
      <c r="AB8" s="1220"/>
      <c r="AC8" s="1220"/>
      <c r="AD8" s="1220"/>
      <c r="AE8" s="1220"/>
      <c r="AF8" s="1220"/>
      <c r="AG8" s="1220"/>
      <c r="AH8" s="1220"/>
      <c r="AI8" s="1220"/>
      <c r="AJ8" s="1220"/>
      <c r="AK8" s="1220"/>
      <c r="AL8" s="1220"/>
      <c r="AM8" s="1220"/>
      <c r="AN8" s="1220"/>
      <c r="AO8" s="1220"/>
      <c r="AP8" s="1220"/>
      <c r="AQ8" s="1220"/>
      <c r="AR8" s="1220"/>
      <c r="AS8" s="1220"/>
      <c r="AT8" s="1220"/>
      <c r="AU8" s="1220"/>
      <c r="AV8" s="1220"/>
      <c r="AW8" s="1220"/>
      <c r="AX8" s="1220"/>
      <c r="AY8" s="1220"/>
      <c r="AZ8" s="1220"/>
      <c r="BA8" s="1220"/>
      <c r="BB8" s="1220"/>
      <c r="BC8" s="1220"/>
      <c r="BD8" s="1220"/>
      <c r="BE8" s="1220"/>
      <c r="BF8" s="1220"/>
      <c r="BG8" s="1220"/>
      <c r="BH8" s="1220"/>
      <c r="BI8" s="1220"/>
      <c r="BJ8" s="1220"/>
      <c r="BK8" s="1220"/>
      <c r="BL8" s="1220"/>
      <c r="BM8" s="1220"/>
      <c r="BN8" s="1220"/>
      <c r="BO8" s="1220"/>
      <c r="BP8" s="1220"/>
      <c r="BQ8" s="1220"/>
      <c r="BR8" s="1220"/>
      <c r="BS8" s="1220"/>
      <c r="BT8" s="1220"/>
      <c r="BU8" s="1220"/>
      <c r="BV8" s="1220"/>
      <c r="BW8" s="1220"/>
      <c r="BX8" s="1220"/>
      <c r="BY8" s="1220"/>
      <c r="BZ8" s="1220"/>
      <c r="CA8" s="1220"/>
      <c r="CB8" s="1220"/>
      <c r="CC8" s="1220"/>
      <c r="CD8" s="1220"/>
      <c r="CE8" s="1220"/>
      <c r="CF8" s="1220"/>
      <c r="CG8" s="1220"/>
      <c r="CH8" s="1220"/>
      <c r="CI8" s="1220"/>
      <c r="CJ8" s="1220"/>
      <c r="CK8" s="1220"/>
      <c r="CL8" s="1220"/>
      <c r="CM8" s="1220"/>
      <c r="CN8" s="1220"/>
      <c r="CO8" s="1220"/>
      <c r="CP8" s="1220"/>
      <c r="CQ8" s="1220"/>
      <c r="CR8" s="1220"/>
      <c r="CS8" s="1220"/>
      <c r="CT8" s="1220"/>
      <c r="CU8" s="1220"/>
      <c r="CV8" s="1220"/>
      <c r="CW8" s="1220"/>
      <c r="CX8" s="1220"/>
      <c r="CY8" s="1220"/>
      <c r="CZ8" s="1220"/>
      <c r="DA8" s="1220"/>
      <c r="DB8" s="1220"/>
      <c r="DC8" s="1220"/>
      <c r="DD8" s="1220"/>
      <c r="DE8" s="1220"/>
    </row>
    <row r="9" spans="1:109" s="259" customFormat="1" x14ac:dyDescent="0.15">
      <c r="A9" s="1220"/>
      <c r="B9" s="1220"/>
      <c r="C9" s="1220"/>
      <c r="D9" s="1220"/>
      <c r="E9" s="1220"/>
      <c r="F9" s="1220"/>
      <c r="G9" s="1220"/>
      <c r="H9" s="1220"/>
      <c r="I9" s="1220"/>
      <c r="J9" s="1220"/>
      <c r="K9" s="1220"/>
      <c r="L9" s="1220"/>
      <c r="M9" s="1220"/>
      <c r="N9" s="1220"/>
      <c r="O9" s="1220"/>
      <c r="P9" s="1220"/>
      <c r="Q9" s="1220"/>
      <c r="R9" s="1220"/>
      <c r="S9" s="1220"/>
      <c r="T9" s="1220"/>
      <c r="U9" s="1220"/>
      <c r="V9" s="1220"/>
      <c r="W9" s="1220"/>
      <c r="X9" s="1220"/>
      <c r="Y9" s="1220"/>
      <c r="Z9" s="1220"/>
      <c r="AA9" s="1220"/>
      <c r="AB9" s="1220"/>
      <c r="AC9" s="1220"/>
      <c r="AD9" s="1220"/>
      <c r="AE9" s="1220"/>
      <c r="AF9" s="1220"/>
      <c r="AG9" s="1220"/>
      <c r="AH9" s="1220"/>
      <c r="AI9" s="1220"/>
      <c r="AJ9" s="1220"/>
      <c r="AK9" s="1220"/>
      <c r="AL9" s="1220"/>
      <c r="AM9" s="1220"/>
      <c r="AN9" s="1220"/>
      <c r="AO9" s="1220"/>
      <c r="AP9" s="1220"/>
      <c r="AQ9" s="1220"/>
      <c r="AR9" s="1220"/>
      <c r="AS9" s="1220"/>
      <c r="AT9" s="1220"/>
      <c r="AU9" s="1220"/>
      <c r="AV9" s="1220"/>
      <c r="AW9" s="1220"/>
      <c r="AX9" s="1220"/>
      <c r="AY9" s="1220"/>
      <c r="AZ9" s="1220"/>
      <c r="BA9" s="1220"/>
      <c r="BB9" s="1220"/>
      <c r="BC9" s="1220"/>
      <c r="BD9" s="1220"/>
      <c r="BE9" s="1220"/>
      <c r="BF9" s="1220"/>
      <c r="BG9" s="1220"/>
      <c r="BH9" s="1220"/>
      <c r="BI9" s="1220"/>
      <c r="BJ9" s="1220"/>
      <c r="BK9" s="1220"/>
      <c r="BL9" s="1220"/>
      <c r="BM9" s="1220"/>
      <c r="BN9" s="1220"/>
      <c r="BO9" s="1220"/>
      <c r="BP9" s="1220"/>
      <c r="BQ9" s="1220"/>
      <c r="BR9" s="1220"/>
      <c r="BS9" s="1220"/>
      <c r="BT9" s="1220"/>
      <c r="BU9" s="1220"/>
      <c r="BV9" s="1220"/>
      <c r="BW9" s="1220"/>
      <c r="BX9" s="1220"/>
      <c r="BY9" s="1220"/>
      <c r="BZ9" s="1220"/>
      <c r="CA9" s="1220"/>
      <c r="CB9" s="1220"/>
      <c r="CC9" s="1220"/>
      <c r="CD9" s="1220"/>
      <c r="CE9" s="1220"/>
      <c r="CF9" s="1220"/>
      <c r="CG9" s="1220"/>
      <c r="CH9" s="1220"/>
      <c r="CI9" s="1220"/>
      <c r="CJ9" s="1220"/>
      <c r="CK9" s="1220"/>
      <c r="CL9" s="1220"/>
      <c r="CM9" s="1220"/>
      <c r="CN9" s="1220"/>
      <c r="CO9" s="1220"/>
      <c r="CP9" s="1220"/>
      <c r="CQ9" s="1220"/>
      <c r="CR9" s="1220"/>
      <c r="CS9" s="1220"/>
      <c r="CT9" s="1220"/>
      <c r="CU9" s="1220"/>
      <c r="CV9" s="1220"/>
      <c r="CW9" s="1220"/>
      <c r="CX9" s="1220"/>
      <c r="CY9" s="1220"/>
      <c r="CZ9" s="1220"/>
      <c r="DA9" s="1220"/>
      <c r="DB9" s="1220"/>
      <c r="DC9" s="1220"/>
      <c r="DD9" s="1220"/>
      <c r="DE9" s="1220"/>
    </row>
    <row r="10" spans="1:109" s="259" customFormat="1" x14ac:dyDescent="0.15">
      <c r="A10" s="1220"/>
      <c r="B10" s="1220"/>
      <c r="C10" s="1220"/>
      <c r="D10" s="1220"/>
      <c r="E10" s="1220"/>
      <c r="F10" s="1220"/>
      <c r="G10" s="1220"/>
      <c r="H10" s="1220"/>
      <c r="I10" s="1220"/>
      <c r="J10" s="1220"/>
      <c r="K10" s="1220"/>
      <c r="L10" s="1220"/>
      <c r="M10" s="1220"/>
      <c r="N10" s="1220"/>
      <c r="O10" s="1220"/>
      <c r="P10" s="1220"/>
      <c r="Q10" s="1220"/>
      <c r="R10" s="1220"/>
      <c r="S10" s="1220"/>
      <c r="T10" s="1220"/>
      <c r="U10" s="1220"/>
      <c r="V10" s="1220"/>
      <c r="W10" s="1220"/>
      <c r="X10" s="1220"/>
      <c r="Y10" s="1220"/>
      <c r="Z10" s="1220"/>
      <c r="AA10" s="1220"/>
      <c r="AB10" s="1220"/>
      <c r="AC10" s="1220"/>
      <c r="AD10" s="1220"/>
      <c r="AE10" s="1220"/>
      <c r="AF10" s="1220"/>
      <c r="AG10" s="1220"/>
      <c r="AH10" s="1220"/>
      <c r="AI10" s="1220"/>
      <c r="AJ10" s="1220"/>
      <c r="AK10" s="1220"/>
      <c r="AL10" s="1220"/>
      <c r="AM10" s="1220"/>
      <c r="AN10" s="1220"/>
      <c r="AO10" s="1220"/>
      <c r="AP10" s="1220"/>
      <c r="AQ10" s="1220"/>
      <c r="AR10" s="1220"/>
      <c r="AS10" s="1220"/>
      <c r="AT10" s="1220"/>
      <c r="AU10" s="1220"/>
      <c r="AV10" s="1220"/>
      <c r="AW10" s="1220"/>
      <c r="AX10" s="1220"/>
      <c r="AY10" s="1220"/>
      <c r="AZ10" s="1220"/>
      <c r="BA10" s="1220"/>
      <c r="BB10" s="1220"/>
      <c r="BC10" s="1220"/>
      <c r="BD10" s="1220"/>
      <c r="BE10" s="1220"/>
      <c r="BF10" s="1220"/>
      <c r="BG10" s="1220"/>
      <c r="BH10" s="1220"/>
      <c r="BI10" s="1220"/>
      <c r="BJ10" s="1220"/>
      <c r="BK10" s="1220"/>
      <c r="BL10" s="1220"/>
      <c r="BM10" s="1220"/>
      <c r="BN10" s="1220"/>
      <c r="BO10" s="1220"/>
      <c r="BP10" s="1220"/>
      <c r="BQ10" s="1220"/>
      <c r="BR10" s="1220"/>
      <c r="BS10" s="1220"/>
      <c r="BT10" s="1220"/>
      <c r="BU10" s="1220"/>
      <c r="BV10" s="1220"/>
      <c r="BW10" s="1220"/>
      <c r="BX10" s="1220"/>
      <c r="BY10" s="1220"/>
      <c r="BZ10" s="1220"/>
      <c r="CA10" s="1220"/>
      <c r="CB10" s="1220"/>
      <c r="CC10" s="1220"/>
      <c r="CD10" s="1220"/>
      <c r="CE10" s="1220"/>
      <c r="CF10" s="1220"/>
      <c r="CG10" s="1220"/>
      <c r="CH10" s="1220"/>
      <c r="CI10" s="1220"/>
      <c r="CJ10" s="1220"/>
      <c r="CK10" s="1220"/>
      <c r="CL10" s="1220"/>
      <c r="CM10" s="1220"/>
      <c r="CN10" s="1220"/>
      <c r="CO10" s="1220"/>
      <c r="CP10" s="1220"/>
      <c r="CQ10" s="1220"/>
      <c r="CR10" s="1220"/>
      <c r="CS10" s="1220"/>
      <c r="CT10" s="1220"/>
      <c r="CU10" s="1220"/>
      <c r="CV10" s="1220"/>
      <c r="CW10" s="1220"/>
      <c r="CX10" s="1220"/>
      <c r="CY10" s="1220"/>
      <c r="CZ10" s="1220"/>
      <c r="DA10" s="1220"/>
      <c r="DB10" s="1220"/>
      <c r="DC10" s="1220"/>
      <c r="DD10" s="1220"/>
      <c r="DE10" s="1220"/>
    </row>
    <row r="11" spans="1:109" s="259" customFormat="1" x14ac:dyDescent="0.15">
      <c r="A11" s="1220"/>
      <c r="B11" s="1220"/>
      <c r="C11" s="1220"/>
      <c r="D11" s="1220"/>
      <c r="E11" s="1220"/>
      <c r="F11" s="1220"/>
      <c r="G11" s="1220"/>
      <c r="H11" s="1220"/>
      <c r="I11" s="1220"/>
      <c r="J11" s="1220"/>
      <c r="K11" s="1220"/>
      <c r="L11" s="1220"/>
      <c r="M11" s="1220"/>
      <c r="N11" s="1220"/>
      <c r="O11" s="1220"/>
      <c r="P11" s="1220"/>
      <c r="Q11" s="1220"/>
      <c r="R11" s="1220"/>
      <c r="S11" s="1220"/>
      <c r="T11" s="1220"/>
      <c r="U11" s="1220"/>
      <c r="V11" s="1220"/>
      <c r="W11" s="1220"/>
      <c r="X11" s="1220"/>
      <c r="Y11" s="1220"/>
      <c r="Z11" s="1220"/>
      <c r="AA11" s="1220"/>
      <c r="AB11" s="1220"/>
      <c r="AC11" s="1220"/>
      <c r="AD11" s="1220"/>
      <c r="AE11" s="1220"/>
      <c r="AF11" s="1220"/>
      <c r="AG11" s="1220"/>
      <c r="AH11" s="1220"/>
      <c r="AI11" s="1220"/>
      <c r="AJ11" s="1220"/>
      <c r="AK11" s="1220"/>
      <c r="AL11" s="1220"/>
      <c r="AM11" s="1220"/>
      <c r="AN11" s="1220"/>
      <c r="AO11" s="1220"/>
      <c r="AP11" s="1220"/>
      <c r="AQ11" s="1220"/>
      <c r="AR11" s="1220"/>
      <c r="AS11" s="1220"/>
      <c r="AT11" s="1220"/>
      <c r="AU11" s="1220"/>
      <c r="AV11" s="1220"/>
      <c r="AW11" s="1220"/>
      <c r="AX11" s="1220"/>
      <c r="AY11" s="1220"/>
      <c r="AZ11" s="1220"/>
      <c r="BA11" s="1220"/>
      <c r="BB11" s="1220"/>
      <c r="BC11" s="1220"/>
      <c r="BD11" s="1220"/>
      <c r="BE11" s="1220"/>
      <c r="BF11" s="1220"/>
      <c r="BG11" s="1220"/>
      <c r="BH11" s="1220"/>
      <c r="BI11" s="1220"/>
      <c r="BJ11" s="1220"/>
      <c r="BK11" s="1220"/>
      <c r="BL11" s="1220"/>
      <c r="BM11" s="1220"/>
      <c r="BN11" s="1220"/>
      <c r="BO11" s="1220"/>
      <c r="BP11" s="1220"/>
      <c r="BQ11" s="1220"/>
      <c r="BR11" s="1220"/>
      <c r="BS11" s="1220"/>
      <c r="BT11" s="1220"/>
      <c r="BU11" s="1220"/>
      <c r="BV11" s="1220"/>
      <c r="BW11" s="1220"/>
      <c r="BX11" s="1220"/>
      <c r="BY11" s="1220"/>
      <c r="BZ11" s="1220"/>
      <c r="CA11" s="1220"/>
      <c r="CB11" s="1220"/>
      <c r="CC11" s="1220"/>
      <c r="CD11" s="1220"/>
      <c r="CE11" s="1220"/>
      <c r="CF11" s="1220"/>
      <c r="CG11" s="1220"/>
      <c r="CH11" s="1220"/>
      <c r="CI11" s="1220"/>
      <c r="CJ11" s="1220"/>
      <c r="CK11" s="1220"/>
      <c r="CL11" s="1220"/>
      <c r="CM11" s="1220"/>
      <c r="CN11" s="1220"/>
      <c r="CO11" s="1220"/>
      <c r="CP11" s="1220"/>
      <c r="CQ11" s="1220"/>
      <c r="CR11" s="1220"/>
      <c r="CS11" s="1220"/>
      <c r="CT11" s="1220"/>
      <c r="CU11" s="1220"/>
      <c r="CV11" s="1220"/>
      <c r="CW11" s="1220"/>
      <c r="CX11" s="1220"/>
      <c r="CY11" s="1220"/>
      <c r="CZ11" s="1220"/>
      <c r="DA11" s="1220"/>
      <c r="DB11" s="1220"/>
      <c r="DC11" s="1220"/>
      <c r="DD11" s="1220"/>
      <c r="DE11" s="1220"/>
    </row>
    <row r="12" spans="1:109" s="259" customFormat="1" x14ac:dyDescent="0.15">
      <c r="A12" s="1220"/>
      <c r="B12" s="1220"/>
      <c r="C12" s="1220"/>
      <c r="D12" s="1220"/>
      <c r="E12" s="1220"/>
      <c r="F12" s="1220"/>
      <c r="G12" s="1220"/>
      <c r="H12" s="1220"/>
      <c r="I12" s="1220"/>
      <c r="J12" s="1220"/>
      <c r="K12" s="1220"/>
      <c r="L12" s="1220"/>
      <c r="M12" s="1220"/>
      <c r="N12" s="1220"/>
      <c r="O12" s="1220"/>
      <c r="P12" s="1220"/>
      <c r="Q12" s="1220"/>
      <c r="R12" s="1220"/>
      <c r="S12" s="1220"/>
      <c r="T12" s="1220"/>
      <c r="U12" s="1220"/>
      <c r="V12" s="1220"/>
      <c r="W12" s="1220"/>
      <c r="X12" s="1220"/>
      <c r="Y12" s="1220"/>
      <c r="Z12" s="1220"/>
      <c r="AA12" s="1220"/>
      <c r="AB12" s="1220"/>
      <c r="AC12" s="1220"/>
      <c r="AD12" s="1220"/>
      <c r="AE12" s="1220"/>
      <c r="AF12" s="1220"/>
      <c r="AG12" s="1220"/>
      <c r="AH12" s="1220"/>
      <c r="AI12" s="1220"/>
      <c r="AJ12" s="1220"/>
      <c r="AK12" s="1220"/>
      <c r="AL12" s="1220"/>
      <c r="AM12" s="1220"/>
      <c r="AN12" s="1220"/>
      <c r="AO12" s="1220"/>
      <c r="AP12" s="1220"/>
      <c r="AQ12" s="1220"/>
      <c r="AR12" s="1220"/>
      <c r="AS12" s="1220"/>
      <c r="AT12" s="1220"/>
      <c r="AU12" s="1220"/>
      <c r="AV12" s="1220"/>
      <c r="AW12" s="1220"/>
      <c r="AX12" s="1220"/>
      <c r="AY12" s="1220"/>
      <c r="AZ12" s="1220"/>
      <c r="BA12" s="1220"/>
      <c r="BB12" s="1220"/>
      <c r="BC12" s="1220"/>
      <c r="BD12" s="1220"/>
      <c r="BE12" s="1220"/>
      <c r="BF12" s="1220"/>
      <c r="BG12" s="1220"/>
      <c r="BH12" s="1220"/>
      <c r="BI12" s="1220"/>
      <c r="BJ12" s="1220"/>
      <c r="BK12" s="1220"/>
      <c r="BL12" s="1220"/>
      <c r="BM12" s="1220"/>
      <c r="BN12" s="1220"/>
      <c r="BO12" s="1220"/>
      <c r="BP12" s="1220"/>
      <c r="BQ12" s="1220"/>
      <c r="BR12" s="1220"/>
      <c r="BS12" s="1220"/>
      <c r="BT12" s="1220"/>
      <c r="BU12" s="1220"/>
      <c r="BV12" s="1220"/>
      <c r="BW12" s="1220"/>
      <c r="BX12" s="1220"/>
      <c r="BY12" s="1220"/>
      <c r="BZ12" s="1220"/>
      <c r="CA12" s="1220"/>
      <c r="CB12" s="1220"/>
      <c r="CC12" s="1220"/>
      <c r="CD12" s="1220"/>
      <c r="CE12" s="1220"/>
      <c r="CF12" s="1220"/>
      <c r="CG12" s="1220"/>
      <c r="CH12" s="1220"/>
      <c r="CI12" s="1220"/>
      <c r="CJ12" s="1220"/>
      <c r="CK12" s="1220"/>
      <c r="CL12" s="1220"/>
      <c r="CM12" s="1220"/>
      <c r="CN12" s="1220"/>
      <c r="CO12" s="1220"/>
      <c r="CP12" s="1220"/>
      <c r="CQ12" s="1220"/>
      <c r="CR12" s="1220"/>
      <c r="CS12" s="1220"/>
      <c r="CT12" s="1220"/>
      <c r="CU12" s="1220"/>
      <c r="CV12" s="1220"/>
      <c r="CW12" s="1220"/>
      <c r="CX12" s="1220"/>
      <c r="CY12" s="1220"/>
      <c r="CZ12" s="1220"/>
      <c r="DA12" s="1220"/>
      <c r="DB12" s="1220"/>
      <c r="DC12" s="1220"/>
      <c r="DD12" s="1220"/>
      <c r="DE12" s="1220"/>
    </row>
    <row r="13" spans="1:109" s="259" customFormat="1" x14ac:dyDescent="0.15">
      <c r="A13" s="1220"/>
      <c r="B13" s="1220"/>
      <c r="C13" s="1220"/>
      <c r="D13" s="1220"/>
      <c r="E13" s="1220"/>
      <c r="F13" s="1220"/>
      <c r="G13" s="1220"/>
      <c r="H13" s="1220"/>
      <c r="I13" s="1220"/>
      <c r="J13" s="1220"/>
      <c r="K13" s="1220"/>
      <c r="L13" s="1220"/>
      <c r="M13" s="1220"/>
      <c r="N13" s="1220"/>
      <c r="O13" s="1220"/>
      <c r="P13" s="1220"/>
      <c r="Q13" s="1220"/>
      <c r="R13" s="1220"/>
      <c r="S13" s="1220"/>
      <c r="T13" s="1220"/>
      <c r="U13" s="1220"/>
      <c r="V13" s="1220"/>
      <c r="W13" s="1220"/>
      <c r="X13" s="1220"/>
      <c r="Y13" s="1220"/>
      <c r="Z13" s="1220"/>
      <c r="AA13" s="1220"/>
      <c r="AB13" s="1220"/>
      <c r="AC13" s="1220"/>
      <c r="AD13" s="1220"/>
      <c r="AE13" s="1220"/>
      <c r="AF13" s="1220"/>
      <c r="AG13" s="1220"/>
      <c r="AH13" s="1220"/>
      <c r="AI13" s="1220"/>
      <c r="AJ13" s="1220"/>
      <c r="AK13" s="1220"/>
      <c r="AL13" s="1220"/>
      <c r="AM13" s="1220"/>
      <c r="AN13" s="1220"/>
      <c r="AO13" s="1220"/>
      <c r="AP13" s="1220"/>
      <c r="AQ13" s="1220"/>
      <c r="AR13" s="1220"/>
      <c r="AS13" s="1220"/>
      <c r="AT13" s="1220"/>
      <c r="AU13" s="1220"/>
      <c r="AV13" s="1220"/>
      <c r="AW13" s="1220"/>
      <c r="AX13" s="1220"/>
      <c r="AY13" s="1220"/>
      <c r="AZ13" s="1220"/>
      <c r="BA13" s="1220"/>
      <c r="BB13" s="1220"/>
      <c r="BC13" s="1220"/>
      <c r="BD13" s="1220"/>
      <c r="BE13" s="1220"/>
      <c r="BF13" s="1220"/>
      <c r="BG13" s="1220"/>
      <c r="BH13" s="1220"/>
      <c r="BI13" s="1220"/>
      <c r="BJ13" s="1220"/>
      <c r="BK13" s="1220"/>
      <c r="BL13" s="1220"/>
      <c r="BM13" s="1220"/>
      <c r="BN13" s="1220"/>
      <c r="BO13" s="1220"/>
      <c r="BP13" s="1220"/>
      <c r="BQ13" s="1220"/>
      <c r="BR13" s="1220"/>
      <c r="BS13" s="1220"/>
      <c r="BT13" s="1220"/>
      <c r="BU13" s="1220"/>
      <c r="BV13" s="1220"/>
      <c r="BW13" s="1220"/>
      <c r="BX13" s="1220"/>
      <c r="BY13" s="1220"/>
      <c r="BZ13" s="1220"/>
      <c r="CA13" s="1220"/>
      <c r="CB13" s="1220"/>
      <c r="CC13" s="1220"/>
      <c r="CD13" s="1220"/>
      <c r="CE13" s="1220"/>
      <c r="CF13" s="1220"/>
      <c r="CG13" s="1220"/>
      <c r="CH13" s="1220"/>
      <c r="CI13" s="1220"/>
      <c r="CJ13" s="1220"/>
      <c r="CK13" s="1220"/>
      <c r="CL13" s="1220"/>
      <c r="CM13" s="1220"/>
      <c r="CN13" s="1220"/>
      <c r="CO13" s="1220"/>
      <c r="CP13" s="1220"/>
      <c r="CQ13" s="1220"/>
      <c r="CR13" s="1220"/>
      <c r="CS13" s="1220"/>
      <c r="CT13" s="1220"/>
      <c r="CU13" s="1220"/>
      <c r="CV13" s="1220"/>
      <c r="CW13" s="1220"/>
      <c r="CX13" s="1220"/>
      <c r="CY13" s="1220"/>
      <c r="CZ13" s="1220"/>
      <c r="DA13" s="1220"/>
      <c r="DB13" s="1220"/>
      <c r="DC13" s="1220"/>
      <c r="DD13" s="1220"/>
      <c r="DE13" s="1220"/>
    </row>
    <row r="14" spans="1:109" s="259" customFormat="1" x14ac:dyDescent="0.15">
      <c r="A14" s="1220"/>
      <c r="B14" s="1220"/>
      <c r="C14" s="1220"/>
      <c r="D14" s="1220"/>
      <c r="E14" s="1220"/>
      <c r="F14" s="1220"/>
      <c r="G14" s="1220"/>
      <c r="H14" s="1220"/>
      <c r="I14" s="1220"/>
      <c r="J14" s="1220"/>
      <c r="K14" s="1220"/>
      <c r="L14" s="1220"/>
      <c r="M14" s="1220"/>
      <c r="N14" s="1220"/>
      <c r="O14" s="1220"/>
      <c r="P14" s="1220"/>
      <c r="Q14" s="1220"/>
      <c r="R14" s="1220"/>
      <c r="S14" s="1220"/>
      <c r="T14" s="1220"/>
      <c r="U14" s="1220"/>
      <c r="V14" s="1220"/>
      <c r="W14" s="1220"/>
      <c r="X14" s="1220"/>
      <c r="Y14" s="1220"/>
      <c r="Z14" s="1220"/>
      <c r="AA14" s="1220"/>
      <c r="AB14" s="1220"/>
      <c r="AC14" s="1220"/>
      <c r="AD14" s="1220"/>
      <c r="AE14" s="1220"/>
      <c r="AF14" s="1220"/>
      <c r="AG14" s="1220"/>
      <c r="AH14" s="1220"/>
      <c r="AI14" s="1220"/>
      <c r="AJ14" s="1220"/>
      <c r="AK14" s="1220"/>
      <c r="AL14" s="1220"/>
      <c r="AM14" s="1220"/>
      <c r="AN14" s="1220"/>
      <c r="AO14" s="1220"/>
      <c r="AP14" s="1220"/>
      <c r="AQ14" s="1220"/>
      <c r="AR14" s="1220"/>
      <c r="AS14" s="1220"/>
      <c r="AT14" s="1220"/>
      <c r="AU14" s="1220"/>
      <c r="AV14" s="1220"/>
      <c r="AW14" s="1220"/>
      <c r="AX14" s="1220"/>
      <c r="AY14" s="1220"/>
      <c r="AZ14" s="1220"/>
      <c r="BA14" s="1220"/>
      <c r="BB14" s="1220"/>
      <c r="BC14" s="1220"/>
      <c r="BD14" s="1220"/>
      <c r="BE14" s="1220"/>
      <c r="BF14" s="1220"/>
      <c r="BG14" s="1220"/>
      <c r="BH14" s="1220"/>
      <c r="BI14" s="1220"/>
      <c r="BJ14" s="1220"/>
      <c r="BK14" s="1220"/>
      <c r="BL14" s="1220"/>
      <c r="BM14" s="1220"/>
      <c r="BN14" s="1220"/>
      <c r="BO14" s="1220"/>
      <c r="BP14" s="1220"/>
      <c r="BQ14" s="1220"/>
      <c r="BR14" s="1220"/>
      <c r="BS14" s="1220"/>
      <c r="BT14" s="1220"/>
      <c r="BU14" s="1220"/>
      <c r="BV14" s="1220"/>
      <c r="BW14" s="1220"/>
      <c r="BX14" s="1220"/>
      <c r="BY14" s="1220"/>
      <c r="BZ14" s="1220"/>
      <c r="CA14" s="1220"/>
      <c r="CB14" s="1220"/>
      <c r="CC14" s="1220"/>
      <c r="CD14" s="1220"/>
      <c r="CE14" s="1220"/>
      <c r="CF14" s="1220"/>
      <c r="CG14" s="1220"/>
      <c r="CH14" s="1220"/>
      <c r="CI14" s="1220"/>
      <c r="CJ14" s="1220"/>
      <c r="CK14" s="1220"/>
      <c r="CL14" s="1220"/>
      <c r="CM14" s="1220"/>
      <c r="CN14" s="1220"/>
      <c r="CO14" s="1220"/>
      <c r="CP14" s="1220"/>
      <c r="CQ14" s="1220"/>
      <c r="CR14" s="1220"/>
      <c r="CS14" s="1220"/>
      <c r="CT14" s="1220"/>
      <c r="CU14" s="1220"/>
      <c r="CV14" s="1220"/>
      <c r="CW14" s="1220"/>
      <c r="CX14" s="1220"/>
      <c r="CY14" s="1220"/>
      <c r="CZ14" s="1220"/>
      <c r="DA14" s="1220"/>
      <c r="DB14" s="1220"/>
      <c r="DC14" s="1220"/>
      <c r="DD14" s="1220"/>
      <c r="DE14" s="1220"/>
    </row>
    <row r="15" spans="1:109" s="259" customFormat="1" x14ac:dyDescent="0.15">
      <c r="A15" s="1219"/>
      <c r="B15" s="1220"/>
      <c r="C15" s="1220"/>
      <c r="D15" s="1220"/>
      <c r="E15" s="1220"/>
      <c r="F15" s="1220"/>
      <c r="G15" s="1220"/>
      <c r="H15" s="1220"/>
      <c r="I15" s="1220"/>
      <c r="J15" s="1220"/>
      <c r="K15" s="1220"/>
      <c r="L15" s="1220"/>
      <c r="M15" s="1220"/>
      <c r="N15" s="1220"/>
      <c r="O15" s="1220"/>
      <c r="P15" s="1220"/>
      <c r="Q15" s="1220"/>
      <c r="R15" s="1220"/>
      <c r="S15" s="1220"/>
      <c r="T15" s="1220"/>
      <c r="U15" s="1220"/>
      <c r="V15" s="1220"/>
      <c r="W15" s="1220"/>
      <c r="X15" s="1220"/>
      <c r="Y15" s="1220"/>
      <c r="Z15" s="1220"/>
      <c r="AA15" s="1220"/>
      <c r="AB15" s="1220"/>
      <c r="AC15" s="1220"/>
      <c r="AD15" s="1220"/>
      <c r="AE15" s="1220"/>
      <c r="AF15" s="1220"/>
      <c r="AG15" s="1220"/>
      <c r="AH15" s="1220"/>
      <c r="AI15" s="1220"/>
      <c r="AJ15" s="1220"/>
      <c r="AK15" s="1220"/>
      <c r="AL15" s="1220"/>
      <c r="AM15" s="1220"/>
      <c r="AN15" s="1220"/>
      <c r="AO15" s="1220"/>
      <c r="AP15" s="1220"/>
      <c r="AQ15" s="1220"/>
      <c r="AR15" s="1220"/>
      <c r="AS15" s="1220"/>
      <c r="AT15" s="1220"/>
      <c r="AU15" s="1220"/>
      <c r="AV15" s="1220"/>
      <c r="AW15" s="1220"/>
      <c r="AX15" s="1220"/>
      <c r="AY15" s="1220"/>
      <c r="AZ15" s="1220"/>
      <c r="BA15" s="1220"/>
      <c r="BB15" s="1220"/>
      <c r="BC15" s="1220"/>
      <c r="BD15" s="1220"/>
      <c r="BE15" s="1220"/>
      <c r="BF15" s="1220"/>
      <c r="BG15" s="1220"/>
      <c r="BH15" s="1220"/>
      <c r="BI15" s="1220"/>
      <c r="BJ15" s="1220"/>
      <c r="BK15" s="1220"/>
      <c r="BL15" s="1220"/>
      <c r="BM15" s="1220"/>
      <c r="BN15" s="1220"/>
      <c r="BO15" s="1220"/>
      <c r="BP15" s="1220"/>
      <c r="BQ15" s="1220"/>
      <c r="BR15" s="1220"/>
      <c r="BS15" s="1220"/>
      <c r="BT15" s="1220"/>
      <c r="BU15" s="1220"/>
      <c r="BV15" s="1220"/>
      <c r="BW15" s="1220"/>
      <c r="BX15" s="1220"/>
      <c r="BY15" s="1220"/>
      <c r="BZ15" s="1220"/>
      <c r="CA15" s="1220"/>
      <c r="CB15" s="1220"/>
      <c r="CC15" s="1220"/>
      <c r="CD15" s="1220"/>
      <c r="CE15" s="1220"/>
      <c r="CF15" s="1220"/>
      <c r="CG15" s="1220"/>
      <c r="CH15" s="1220"/>
      <c r="CI15" s="1220"/>
      <c r="CJ15" s="1220"/>
      <c r="CK15" s="1220"/>
      <c r="CL15" s="1220"/>
      <c r="CM15" s="1220"/>
      <c r="CN15" s="1220"/>
      <c r="CO15" s="1220"/>
      <c r="CP15" s="1220"/>
      <c r="CQ15" s="1220"/>
      <c r="CR15" s="1220"/>
      <c r="CS15" s="1220"/>
      <c r="CT15" s="1220"/>
      <c r="CU15" s="1220"/>
      <c r="CV15" s="1220"/>
      <c r="CW15" s="1220"/>
      <c r="CX15" s="1220"/>
      <c r="CY15" s="1220"/>
      <c r="CZ15" s="1220"/>
      <c r="DA15" s="1220"/>
      <c r="DB15" s="1220"/>
      <c r="DC15" s="1220"/>
      <c r="DD15" s="1220"/>
      <c r="DE15" s="1220"/>
    </row>
    <row r="16" spans="1:109" s="259" customFormat="1" x14ac:dyDescent="0.15">
      <c r="A16" s="1219"/>
      <c r="B16" s="1220"/>
      <c r="C16" s="1220"/>
      <c r="D16" s="1220"/>
      <c r="E16" s="1220"/>
      <c r="F16" s="1220"/>
      <c r="G16" s="1220"/>
      <c r="H16" s="1220"/>
      <c r="I16" s="1220"/>
      <c r="J16" s="1220"/>
      <c r="K16" s="1220"/>
      <c r="L16" s="1220"/>
      <c r="M16" s="1220"/>
      <c r="N16" s="1220"/>
      <c r="O16" s="1220"/>
      <c r="P16" s="1220"/>
      <c r="Q16" s="1220"/>
      <c r="R16" s="1220"/>
      <c r="S16" s="1220"/>
      <c r="T16" s="1220"/>
      <c r="U16" s="1220"/>
      <c r="V16" s="1220"/>
      <c r="W16" s="1220"/>
      <c r="X16" s="1220"/>
      <c r="Y16" s="1220"/>
      <c r="Z16" s="1220"/>
      <c r="AA16" s="1220"/>
      <c r="AB16" s="1220"/>
      <c r="AC16" s="1220"/>
      <c r="AD16" s="1220"/>
      <c r="AE16" s="1220"/>
      <c r="AF16" s="1220"/>
      <c r="AG16" s="1220"/>
      <c r="AH16" s="1220"/>
      <c r="AI16" s="1220"/>
      <c r="AJ16" s="1220"/>
      <c r="AK16" s="1220"/>
      <c r="AL16" s="1220"/>
      <c r="AM16" s="1220"/>
      <c r="AN16" s="1220"/>
      <c r="AO16" s="1220"/>
      <c r="AP16" s="1220"/>
      <c r="AQ16" s="1220"/>
      <c r="AR16" s="1220"/>
      <c r="AS16" s="1220"/>
      <c r="AT16" s="1220"/>
      <c r="AU16" s="1220"/>
      <c r="AV16" s="1220"/>
      <c r="AW16" s="1220"/>
      <c r="AX16" s="1220"/>
      <c r="AY16" s="1220"/>
      <c r="AZ16" s="1220"/>
      <c r="BA16" s="1220"/>
      <c r="BB16" s="1220"/>
      <c r="BC16" s="1220"/>
      <c r="BD16" s="1220"/>
      <c r="BE16" s="1220"/>
      <c r="BF16" s="1220"/>
      <c r="BG16" s="1220"/>
      <c r="BH16" s="1220"/>
      <c r="BI16" s="1220"/>
      <c r="BJ16" s="1220"/>
      <c r="BK16" s="1220"/>
      <c r="BL16" s="1220"/>
      <c r="BM16" s="1220"/>
      <c r="BN16" s="1220"/>
      <c r="BO16" s="1220"/>
      <c r="BP16" s="1220"/>
      <c r="BQ16" s="1220"/>
      <c r="BR16" s="1220"/>
      <c r="BS16" s="1220"/>
      <c r="BT16" s="1220"/>
      <c r="BU16" s="1220"/>
      <c r="BV16" s="1220"/>
      <c r="BW16" s="1220"/>
      <c r="BX16" s="1220"/>
      <c r="BY16" s="1220"/>
      <c r="BZ16" s="1220"/>
      <c r="CA16" s="1220"/>
      <c r="CB16" s="1220"/>
      <c r="CC16" s="1220"/>
      <c r="CD16" s="1220"/>
      <c r="CE16" s="1220"/>
      <c r="CF16" s="1220"/>
      <c r="CG16" s="1220"/>
      <c r="CH16" s="1220"/>
      <c r="CI16" s="1220"/>
      <c r="CJ16" s="1220"/>
      <c r="CK16" s="1220"/>
      <c r="CL16" s="1220"/>
      <c r="CM16" s="1220"/>
      <c r="CN16" s="1220"/>
      <c r="CO16" s="1220"/>
      <c r="CP16" s="1220"/>
      <c r="CQ16" s="1220"/>
      <c r="CR16" s="1220"/>
      <c r="CS16" s="1220"/>
      <c r="CT16" s="1220"/>
      <c r="CU16" s="1220"/>
      <c r="CV16" s="1220"/>
      <c r="CW16" s="1220"/>
      <c r="CX16" s="1220"/>
      <c r="CY16" s="1220"/>
      <c r="CZ16" s="1220"/>
      <c r="DA16" s="1220"/>
      <c r="DB16" s="1220"/>
      <c r="DC16" s="1220"/>
      <c r="DD16" s="1220"/>
      <c r="DE16" s="1220"/>
    </row>
    <row r="17" spans="1:109" s="259" customFormat="1" x14ac:dyDescent="0.15">
      <c r="A17" s="1219"/>
      <c r="B17" s="1220"/>
      <c r="C17" s="1220"/>
      <c r="D17" s="1220"/>
      <c r="E17" s="1220"/>
      <c r="F17" s="1220"/>
      <c r="G17" s="1220"/>
      <c r="H17" s="1220"/>
      <c r="I17" s="1220"/>
      <c r="J17" s="1220"/>
      <c r="K17" s="1220"/>
      <c r="L17" s="1220"/>
      <c r="M17" s="1220"/>
      <c r="N17" s="1220"/>
      <c r="O17" s="1220"/>
      <c r="P17" s="1220"/>
      <c r="Q17" s="1220"/>
      <c r="R17" s="1220"/>
      <c r="S17" s="1220"/>
      <c r="T17" s="1220"/>
      <c r="U17" s="1220"/>
      <c r="V17" s="1220"/>
      <c r="W17" s="1220"/>
      <c r="X17" s="1220"/>
      <c r="Y17" s="1220"/>
      <c r="Z17" s="1220"/>
      <c r="AA17" s="1220"/>
      <c r="AB17" s="1220"/>
      <c r="AC17" s="1220"/>
      <c r="AD17" s="1220"/>
      <c r="AE17" s="1220"/>
      <c r="AF17" s="1220"/>
      <c r="AG17" s="1220"/>
      <c r="AH17" s="1220"/>
      <c r="AI17" s="1220"/>
      <c r="AJ17" s="1220"/>
      <c r="AK17" s="1220"/>
      <c r="AL17" s="1220"/>
      <c r="AM17" s="1220"/>
      <c r="AN17" s="1220"/>
      <c r="AO17" s="1220"/>
      <c r="AP17" s="1220"/>
      <c r="AQ17" s="1220"/>
      <c r="AR17" s="1220"/>
      <c r="AS17" s="1220"/>
      <c r="AT17" s="1220"/>
      <c r="AU17" s="1220"/>
      <c r="AV17" s="1220"/>
      <c r="AW17" s="1220"/>
      <c r="AX17" s="1220"/>
      <c r="AY17" s="1220"/>
      <c r="AZ17" s="1220"/>
      <c r="BA17" s="1220"/>
      <c r="BB17" s="1220"/>
      <c r="BC17" s="1220"/>
      <c r="BD17" s="1220"/>
      <c r="BE17" s="1220"/>
      <c r="BF17" s="1220"/>
      <c r="BG17" s="1220"/>
      <c r="BH17" s="1220"/>
      <c r="BI17" s="1220"/>
      <c r="BJ17" s="1220"/>
      <c r="BK17" s="1220"/>
      <c r="BL17" s="1220"/>
      <c r="BM17" s="1220"/>
      <c r="BN17" s="1220"/>
      <c r="BO17" s="1220"/>
      <c r="BP17" s="1220"/>
      <c r="BQ17" s="1220"/>
      <c r="BR17" s="1220"/>
      <c r="BS17" s="1220"/>
      <c r="BT17" s="1220"/>
      <c r="BU17" s="1220"/>
      <c r="BV17" s="1220"/>
      <c r="BW17" s="1220"/>
      <c r="BX17" s="1220"/>
      <c r="BY17" s="1220"/>
      <c r="BZ17" s="1220"/>
      <c r="CA17" s="1220"/>
      <c r="CB17" s="1220"/>
      <c r="CC17" s="1220"/>
      <c r="CD17" s="1220"/>
      <c r="CE17" s="1220"/>
      <c r="CF17" s="1220"/>
      <c r="CG17" s="1220"/>
      <c r="CH17" s="1220"/>
      <c r="CI17" s="1220"/>
      <c r="CJ17" s="1220"/>
      <c r="CK17" s="1220"/>
      <c r="CL17" s="1220"/>
      <c r="CM17" s="1220"/>
      <c r="CN17" s="1220"/>
      <c r="CO17" s="1220"/>
      <c r="CP17" s="1220"/>
      <c r="CQ17" s="1220"/>
      <c r="CR17" s="1220"/>
      <c r="CS17" s="1220"/>
      <c r="CT17" s="1220"/>
      <c r="CU17" s="1220"/>
      <c r="CV17" s="1220"/>
      <c r="CW17" s="1220"/>
      <c r="CX17" s="1220"/>
      <c r="CY17" s="1220"/>
      <c r="CZ17" s="1220"/>
      <c r="DA17" s="1220"/>
      <c r="DB17" s="1220"/>
      <c r="DC17" s="1220"/>
      <c r="DD17" s="1220"/>
      <c r="DE17" s="1220"/>
    </row>
    <row r="18" spans="1:109" s="259" customFormat="1" x14ac:dyDescent="0.15">
      <c r="A18" s="1219"/>
      <c r="B18" s="1220"/>
      <c r="C18" s="1220"/>
      <c r="D18" s="1220"/>
      <c r="E18" s="1220"/>
      <c r="F18" s="1220"/>
      <c r="G18" s="1220"/>
      <c r="H18" s="1220"/>
      <c r="I18" s="1220"/>
      <c r="J18" s="1220"/>
      <c r="K18" s="1220"/>
      <c r="L18" s="1220"/>
      <c r="M18" s="1220"/>
      <c r="N18" s="1220"/>
      <c r="O18" s="1220"/>
      <c r="P18" s="1220"/>
      <c r="Q18" s="1220"/>
      <c r="R18" s="1220"/>
      <c r="S18" s="1220"/>
      <c r="T18" s="1220"/>
      <c r="U18" s="1220"/>
      <c r="V18" s="1220"/>
      <c r="W18" s="1220"/>
      <c r="X18" s="1220"/>
      <c r="Y18" s="1220"/>
      <c r="Z18" s="1220"/>
      <c r="AA18" s="1220"/>
      <c r="AB18" s="1220"/>
      <c r="AC18" s="1220"/>
      <c r="AD18" s="1220"/>
      <c r="AE18" s="1220"/>
      <c r="AF18" s="1220"/>
      <c r="AG18" s="1220"/>
      <c r="AH18" s="1220"/>
      <c r="AI18" s="1220"/>
      <c r="AJ18" s="1220"/>
      <c r="AK18" s="1220"/>
      <c r="AL18" s="1220"/>
      <c r="AM18" s="1220"/>
      <c r="AN18" s="1220"/>
      <c r="AO18" s="1220"/>
      <c r="AP18" s="1220"/>
      <c r="AQ18" s="1220"/>
      <c r="AR18" s="1220"/>
      <c r="AS18" s="1220"/>
      <c r="AT18" s="1220"/>
      <c r="AU18" s="1220"/>
      <c r="AV18" s="1220"/>
      <c r="AW18" s="1220"/>
      <c r="AX18" s="1220"/>
      <c r="AY18" s="1220"/>
      <c r="AZ18" s="1220"/>
      <c r="BA18" s="1220"/>
      <c r="BB18" s="1220"/>
      <c r="BC18" s="1220"/>
      <c r="BD18" s="1220"/>
      <c r="BE18" s="1220"/>
      <c r="BF18" s="1220"/>
      <c r="BG18" s="1220"/>
      <c r="BH18" s="1220"/>
      <c r="BI18" s="1220"/>
      <c r="BJ18" s="1220"/>
      <c r="BK18" s="1220"/>
      <c r="BL18" s="1220"/>
      <c r="BM18" s="1220"/>
      <c r="BN18" s="1220"/>
      <c r="BO18" s="1220"/>
      <c r="BP18" s="1220"/>
      <c r="BQ18" s="1220"/>
      <c r="BR18" s="1220"/>
      <c r="BS18" s="1220"/>
      <c r="BT18" s="1220"/>
      <c r="BU18" s="1220"/>
      <c r="BV18" s="1220"/>
      <c r="BW18" s="1220"/>
      <c r="BX18" s="1220"/>
      <c r="BY18" s="1220"/>
      <c r="BZ18" s="1220"/>
      <c r="CA18" s="1220"/>
      <c r="CB18" s="1220"/>
      <c r="CC18" s="1220"/>
      <c r="CD18" s="1220"/>
      <c r="CE18" s="1220"/>
      <c r="CF18" s="1220"/>
      <c r="CG18" s="1220"/>
      <c r="CH18" s="1220"/>
      <c r="CI18" s="1220"/>
      <c r="CJ18" s="1220"/>
      <c r="CK18" s="1220"/>
      <c r="CL18" s="1220"/>
      <c r="CM18" s="1220"/>
      <c r="CN18" s="1220"/>
      <c r="CO18" s="1220"/>
      <c r="CP18" s="1220"/>
      <c r="CQ18" s="1220"/>
      <c r="CR18" s="1220"/>
      <c r="CS18" s="1220"/>
      <c r="CT18" s="1220"/>
      <c r="CU18" s="1220"/>
      <c r="CV18" s="1220"/>
      <c r="CW18" s="1220"/>
      <c r="CX18" s="1220"/>
      <c r="CY18" s="1220"/>
      <c r="CZ18" s="1220"/>
      <c r="DA18" s="1220"/>
      <c r="DB18" s="1220"/>
      <c r="DC18" s="1220"/>
      <c r="DD18" s="1220"/>
      <c r="DE18" s="1220"/>
    </row>
    <row r="19" spans="1:109" x14ac:dyDescent="0.15">
      <c r="DD19" s="1219"/>
      <c r="DE19" s="1219"/>
    </row>
    <row r="20" spans="1:109" x14ac:dyDescent="0.15">
      <c r="DD20" s="1219"/>
      <c r="DE20" s="1219"/>
    </row>
    <row r="21" spans="1:109" ht="17.25" customHeight="1" x14ac:dyDescent="0.15">
      <c r="B21" s="1221"/>
      <c r="C21" s="1222"/>
      <c r="D21" s="1222"/>
      <c r="E21" s="1222"/>
      <c r="F21" s="1222"/>
      <c r="G21" s="1222"/>
      <c r="H21" s="1222"/>
      <c r="I21" s="1222"/>
      <c r="J21" s="1222"/>
      <c r="K21" s="1222"/>
      <c r="L21" s="1222"/>
      <c r="M21" s="1222"/>
      <c r="N21" s="1223"/>
      <c r="O21" s="1222"/>
      <c r="P21" s="1222"/>
      <c r="Q21" s="1222"/>
      <c r="R21" s="1222"/>
      <c r="S21" s="1222"/>
      <c r="T21" s="1222"/>
      <c r="U21" s="1222"/>
      <c r="V21" s="1222"/>
      <c r="W21" s="1222"/>
      <c r="X21" s="1222"/>
      <c r="Y21" s="1222"/>
      <c r="Z21" s="1222"/>
      <c r="AA21" s="1222"/>
      <c r="AB21" s="1222"/>
      <c r="AC21" s="1222"/>
      <c r="AD21" s="1222"/>
      <c r="AE21" s="1222"/>
      <c r="AF21" s="1222"/>
      <c r="AG21" s="1222"/>
      <c r="AH21" s="1222"/>
      <c r="AI21" s="1222"/>
      <c r="AJ21" s="1222"/>
      <c r="AK21" s="1222"/>
      <c r="AL21" s="1222"/>
      <c r="AM21" s="1222"/>
      <c r="AN21" s="1222"/>
      <c r="AO21" s="1222"/>
      <c r="AP21" s="1222"/>
      <c r="AQ21" s="1222"/>
      <c r="AR21" s="1222"/>
      <c r="AS21" s="1222"/>
      <c r="AT21" s="1223"/>
      <c r="AU21" s="1222"/>
      <c r="AV21" s="1222"/>
      <c r="AW21" s="1222"/>
      <c r="AX21" s="1222"/>
      <c r="AY21" s="1222"/>
      <c r="AZ21" s="1222"/>
      <c r="BA21" s="1222"/>
      <c r="BB21" s="1222"/>
      <c r="BC21" s="1222"/>
      <c r="BD21" s="1222"/>
      <c r="BE21" s="1222"/>
      <c r="BF21" s="1223"/>
      <c r="BG21" s="1222"/>
      <c r="BH21" s="1222"/>
      <c r="BI21" s="1222"/>
      <c r="BJ21" s="1222"/>
      <c r="BK21" s="1222"/>
      <c r="BL21" s="1222"/>
      <c r="BM21" s="1222"/>
      <c r="BN21" s="1222"/>
      <c r="BO21" s="1222"/>
      <c r="BP21" s="1222"/>
      <c r="BQ21" s="1222"/>
      <c r="BR21" s="1223"/>
      <c r="BS21" s="1222"/>
      <c r="BT21" s="1222"/>
      <c r="BU21" s="1222"/>
      <c r="BV21" s="1222"/>
      <c r="BW21" s="1222"/>
      <c r="BX21" s="1222"/>
      <c r="BY21" s="1222"/>
      <c r="BZ21" s="1222"/>
      <c r="CA21" s="1222"/>
      <c r="CB21" s="1222"/>
      <c r="CC21" s="1222"/>
      <c r="CD21" s="1223"/>
      <c r="CE21" s="1222"/>
      <c r="CF21" s="1222"/>
      <c r="CG21" s="1222"/>
      <c r="CH21" s="1222"/>
      <c r="CI21" s="1222"/>
      <c r="CJ21" s="1222"/>
      <c r="CK21" s="1222"/>
      <c r="CL21" s="1222"/>
      <c r="CM21" s="1222"/>
      <c r="CN21" s="1222"/>
      <c r="CO21" s="1222"/>
      <c r="CP21" s="1223"/>
      <c r="CQ21" s="1222"/>
      <c r="CR21" s="1222"/>
      <c r="CS21" s="1222"/>
      <c r="CT21" s="1222"/>
      <c r="CU21" s="1222"/>
      <c r="CV21" s="1222"/>
      <c r="CW21" s="1222"/>
      <c r="CX21" s="1222"/>
      <c r="CY21" s="1222"/>
      <c r="CZ21" s="1222"/>
      <c r="DA21" s="1222"/>
      <c r="DB21" s="1223"/>
      <c r="DC21" s="1222"/>
      <c r="DD21" s="1224"/>
      <c r="DE21" s="1219"/>
    </row>
    <row r="22" spans="1:109" ht="17.25" customHeight="1" x14ac:dyDescent="0.15">
      <c r="B22" s="1225"/>
    </row>
    <row r="23" spans="1:109" x14ac:dyDescent="0.15">
      <c r="B23" s="1225"/>
    </row>
    <row r="24" spans="1:109" x14ac:dyDescent="0.15">
      <c r="B24" s="1225"/>
    </row>
    <row r="25" spans="1:109" x14ac:dyDescent="0.15">
      <c r="B25" s="1225"/>
    </row>
    <row r="26" spans="1:109" x14ac:dyDescent="0.15">
      <c r="B26" s="1225"/>
    </row>
    <row r="27" spans="1:109" x14ac:dyDescent="0.15">
      <c r="B27" s="1225"/>
    </row>
    <row r="28" spans="1:109" x14ac:dyDescent="0.15">
      <c r="B28" s="1225"/>
    </row>
    <row r="29" spans="1:109" x14ac:dyDescent="0.15">
      <c r="B29" s="1225"/>
    </row>
    <row r="30" spans="1:109" x14ac:dyDescent="0.15">
      <c r="B30" s="1225"/>
    </row>
    <row r="31" spans="1:109" x14ac:dyDescent="0.15">
      <c r="B31" s="1225"/>
    </row>
    <row r="32" spans="1:109" x14ac:dyDescent="0.15">
      <c r="B32" s="1225"/>
    </row>
    <row r="33" spans="2:109" x14ac:dyDescent="0.15">
      <c r="B33" s="1225"/>
    </row>
    <row r="34" spans="2:109" x14ac:dyDescent="0.15">
      <c r="B34" s="1225"/>
    </row>
    <row r="35" spans="2:109" x14ac:dyDescent="0.15">
      <c r="B35" s="1225"/>
    </row>
    <row r="36" spans="2:109" x14ac:dyDescent="0.15">
      <c r="B36" s="1225"/>
    </row>
    <row r="37" spans="2:109" x14ac:dyDescent="0.15">
      <c r="B37" s="1225"/>
    </row>
    <row r="38" spans="2:109" x14ac:dyDescent="0.15">
      <c r="B38" s="1225"/>
    </row>
    <row r="39" spans="2:109" x14ac:dyDescent="0.15">
      <c r="B39" s="1227"/>
      <c r="C39" s="1228"/>
      <c r="D39" s="1228"/>
      <c r="E39" s="1228"/>
      <c r="F39" s="1228"/>
      <c r="G39" s="1228"/>
      <c r="H39" s="1228"/>
      <c r="I39" s="1228"/>
      <c r="J39" s="1228"/>
      <c r="K39" s="1228"/>
      <c r="L39" s="1228"/>
      <c r="M39" s="1228"/>
      <c r="N39" s="1228"/>
      <c r="O39" s="1228"/>
      <c r="P39" s="1228"/>
      <c r="Q39" s="1228"/>
      <c r="R39" s="1228"/>
      <c r="S39" s="1228"/>
      <c r="T39" s="1228"/>
      <c r="U39" s="1228"/>
      <c r="V39" s="1228"/>
      <c r="W39" s="1228"/>
      <c r="X39" s="1228"/>
      <c r="Y39" s="1228"/>
      <c r="Z39" s="1228"/>
      <c r="AA39" s="1228"/>
      <c r="AB39" s="1228"/>
      <c r="AC39" s="1228"/>
      <c r="AD39" s="1228"/>
      <c r="AE39" s="1228"/>
      <c r="AF39" s="1228"/>
      <c r="AG39" s="1228"/>
      <c r="AH39" s="1228"/>
      <c r="AI39" s="1228"/>
      <c r="AJ39" s="1228"/>
      <c r="AK39" s="1228"/>
      <c r="AL39" s="1228"/>
      <c r="AM39" s="1228"/>
      <c r="AN39" s="1228"/>
      <c r="AO39" s="1228"/>
      <c r="AP39" s="1228"/>
      <c r="AQ39" s="1228"/>
      <c r="AR39" s="1228"/>
      <c r="AS39" s="1228"/>
      <c r="AT39" s="1228"/>
      <c r="AU39" s="1228"/>
      <c r="AV39" s="1228"/>
      <c r="AW39" s="1228"/>
      <c r="AX39" s="1228"/>
      <c r="AY39" s="1228"/>
      <c r="AZ39" s="1228"/>
      <c r="BA39" s="1228"/>
      <c r="BB39" s="1228"/>
      <c r="BC39" s="1228"/>
      <c r="BD39" s="1228"/>
      <c r="BE39" s="1228"/>
      <c r="BF39" s="1228"/>
      <c r="BG39" s="1228"/>
      <c r="BH39" s="1228"/>
      <c r="BI39" s="1228"/>
      <c r="BJ39" s="1228"/>
      <c r="BK39" s="1228"/>
      <c r="BL39" s="1228"/>
      <c r="BM39" s="1228"/>
      <c r="BN39" s="1228"/>
      <c r="BO39" s="1228"/>
      <c r="BP39" s="1228"/>
      <c r="BQ39" s="1228"/>
      <c r="BR39" s="1228"/>
      <c r="BS39" s="1228"/>
      <c r="BT39" s="1228"/>
      <c r="BU39" s="1228"/>
      <c r="BV39" s="1228"/>
      <c r="BW39" s="1228"/>
      <c r="BX39" s="1228"/>
      <c r="BY39" s="1228"/>
      <c r="BZ39" s="1228"/>
      <c r="CA39" s="1228"/>
      <c r="CB39" s="1228"/>
      <c r="CC39" s="1228"/>
      <c r="CD39" s="1228"/>
      <c r="CE39" s="1228"/>
      <c r="CF39" s="1228"/>
      <c r="CG39" s="1228"/>
      <c r="CH39" s="1228"/>
      <c r="CI39" s="1228"/>
      <c r="CJ39" s="1228"/>
      <c r="CK39" s="1228"/>
      <c r="CL39" s="1228"/>
      <c r="CM39" s="1228"/>
      <c r="CN39" s="1228"/>
      <c r="CO39" s="1228"/>
      <c r="CP39" s="1228"/>
      <c r="CQ39" s="1228"/>
      <c r="CR39" s="1228"/>
      <c r="CS39" s="1228"/>
      <c r="CT39" s="1228"/>
      <c r="CU39" s="1228"/>
      <c r="CV39" s="1228"/>
      <c r="CW39" s="1228"/>
      <c r="CX39" s="1228"/>
      <c r="CY39" s="1228"/>
      <c r="CZ39" s="1228"/>
      <c r="DA39" s="1228"/>
      <c r="DB39" s="1228"/>
      <c r="DC39" s="1228"/>
      <c r="DD39" s="1229"/>
    </row>
    <row r="40" spans="2:109" x14ac:dyDescent="0.15">
      <c r="B40" s="1230"/>
      <c r="DD40" s="1230"/>
      <c r="DE40" s="1219"/>
    </row>
    <row r="41" spans="2:109" ht="17.25" x14ac:dyDescent="0.15">
      <c r="B41" s="1231" t="s">
        <v>589</v>
      </c>
      <c r="C41" s="1222"/>
      <c r="D41" s="1222"/>
      <c r="E41" s="1222"/>
      <c r="F41" s="1222"/>
      <c r="G41" s="1222"/>
      <c r="H41" s="1222"/>
      <c r="I41" s="1222"/>
      <c r="J41" s="1222"/>
      <c r="K41" s="1222"/>
      <c r="L41" s="1222"/>
      <c r="M41" s="1222"/>
      <c r="N41" s="1222"/>
      <c r="O41" s="1222"/>
      <c r="P41" s="1222"/>
      <c r="Q41" s="1222"/>
      <c r="R41" s="1222"/>
      <c r="S41" s="1222"/>
      <c r="T41" s="1222"/>
      <c r="U41" s="1222"/>
      <c r="V41" s="1222"/>
      <c r="W41" s="1222"/>
      <c r="X41" s="1222"/>
      <c r="Y41" s="1222"/>
      <c r="Z41" s="1222"/>
      <c r="AA41" s="1222"/>
      <c r="AB41" s="1222"/>
      <c r="AC41" s="1222"/>
      <c r="AD41" s="1222"/>
      <c r="AE41" s="1222"/>
      <c r="AF41" s="1222"/>
      <c r="AG41" s="1222"/>
      <c r="AH41" s="1222"/>
      <c r="AI41" s="1222"/>
      <c r="AJ41" s="1222"/>
      <c r="AK41" s="1222"/>
      <c r="AL41" s="1222"/>
      <c r="AM41" s="1222"/>
      <c r="AN41" s="1222"/>
      <c r="AO41" s="1222"/>
      <c r="AP41" s="1222"/>
      <c r="AQ41" s="1222"/>
      <c r="AR41" s="1222"/>
      <c r="AS41" s="1222"/>
      <c r="AT41" s="1222"/>
      <c r="AU41" s="1222"/>
      <c r="AV41" s="1222"/>
      <c r="AW41" s="1222"/>
      <c r="AX41" s="1222"/>
      <c r="AY41" s="1222"/>
      <c r="AZ41" s="1222"/>
      <c r="BA41" s="1222"/>
      <c r="BB41" s="1222"/>
      <c r="BC41" s="1222"/>
      <c r="BD41" s="1222"/>
      <c r="BE41" s="1222"/>
      <c r="BF41" s="1222"/>
      <c r="BG41" s="1222"/>
      <c r="BH41" s="1222"/>
      <c r="BI41" s="1222"/>
      <c r="BJ41" s="1222"/>
      <c r="BK41" s="1222"/>
      <c r="BL41" s="1222"/>
      <c r="BM41" s="1222"/>
      <c r="BN41" s="1222"/>
      <c r="BO41" s="1222"/>
      <c r="BP41" s="1222"/>
      <c r="BQ41" s="1222"/>
      <c r="BR41" s="1222"/>
      <c r="BS41" s="1222"/>
      <c r="BT41" s="1222"/>
      <c r="BU41" s="1222"/>
      <c r="BV41" s="1222"/>
      <c r="BW41" s="1222"/>
      <c r="BX41" s="1222"/>
      <c r="BY41" s="1222"/>
      <c r="BZ41" s="1222"/>
      <c r="CA41" s="1222"/>
      <c r="CB41" s="1222"/>
      <c r="CC41" s="1222"/>
      <c r="CD41" s="1222"/>
      <c r="CE41" s="1222"/>
      <c r="CF41" s="1222"/>
      <c r="CG41" s="1222"/>
      <c r="CH41" s="1222"/>
      <c r="CI41" s="1222"/>
      <c r="CJ41" s="1222"/>
      <c r="CK41" s="1222"/>
      <c r="CL41" s="1222"/>
      <c r="CM41" s="1222"/>
      <c r="CN41" s="1222"/>
      <c r="CO41" s="1222"/>
      <c r="CP41" s="1222"/>
      <c r="CQ41" s="1222"/>
      <c r="CR41" s="1222"/>
      <c r="CS41" s="1222"/>
      <c r="CT41" s="1222"/>
      <c r="CU41" s="1222"/>
      <c r="CV41" s="1222"/>
      <c r="CW41" s="1222"/>
      <c r="CX41" s="1222"/>
      <c r="CY41" s="1222"/>
      <c r="CZ41" s="1222"/>
      <c r="DA41" s="1222"/>
      <c r="DB41" s="1222"/>
      <c r="DC41" s="1222"/>
      <c r="DD41" s="1224"/>
    </row>
    <row r="42" spans="2:109" x14ac:dyDescent="0.15">
      <c r="B42" s="1225"/>
      <c r="G42" s="1232"/>
      <c r="I42" s="1233"/>
      <c r="J42" s="1233"/>
      <c r="K42" s="1233"/>
      <c r="AM42" s="1232"/>
      <c r="AN42" s="1232" t="s">
        <v>590</v>
      </c>
      <c r="AP42" s="1233"/>
      <c r="AQ42" s="1233"/>
      <c r="AR42" s="1233"/>
      <c r="AY42" s="1232"/>
      <c r="BA42" s="1233"/>
      <c r="BB42" s="1233"/>
      <c r="BC42" s="1233"/>
      <c r="BK42" s="1232"/>
      <c r="BM42" s="1233"/>
      <c r="BN42" s="1233"/>
      <c r="BO42" s="1233"/>
      <c r="BW42" s="1232"/>
      <c r="BY42" s="1233"/>
      <c r="BZ42" s="1233"/>
      <c r="CA42" s="1233"/>
      <c r="CI42" s="1232"/>
      <c r="CK42" s="1233"/>
      <c r="CL42" s="1233"/>
      <c r="CM42" s="1233"/>
      <c r="CU42" s="1232"/>
      <c r="CW42" s="1233"/>
      <c r="CX42" s="1233"/>
      <c r="CY42" s="1233"/>
    </row>
    <row r="43" spans="2:109" ht="13.5" customHeight="1" x14ac:dyDescent="0.15">
      <c r="B43" s="1225"/>
      <c r="AN43" s="1234" t="s">
        <v>591</v>
      </c>
      <c r="AO43" s="1235"/>
      <c r="AP43" s="1235"/>
      <c r="AQ43" s="1235"/>
      <c r="AR43" s="1235"/>
      <c r="AS43" s="1235"/>
      <c r="AT43" s="1235"/>
      <c r="AU43" s="1235"/>
      <c r="AV43" s="1235"/>
      <c r="AW43" s="1235"/>
      <c r="AX43" s="1235"/>
      <c r="AY43" s="1235"/>
      <c r="AZ43" s="1235"/>
      <c r="BA43" s="1235"/>
      <c r="BB43" s="1235"/>
      <c r="BC43" s="1235"/>
      <c r="BD43" s="1235"/>
      <c r="BE43" s="1235"/>
      <c r="BF43" s="1235"/>
      <c r="BG43" s="1235"/>
      <c r="BH43" s="1235"/>
      <c r="BI43" s="1235"/>
      <c r="BJ43" s="1235"/>
      <c r="BK43" s="1235"/>
      <c r="BL43" s="1235"/>
      <c r="BM43" s="1235"/>
      <c r="BN43" s="1235"/>
      <c r="BO43" s="1235"/>
      <c r="BP43" s="1235"/>
      <c r="BQ43" s="1235"/>
      <c r="BR43" s="1235"/>
      <c r="BS43" s="1235"/>
      <c r="BT43" s="1235"/>
      <c r="BU43" s="1235"/>
      <c r="BV43" s="1235"/>
      <c r="BW43" s="1235"/>
      <c r="BX43" s="1235"/>
      <c r="BY43" s="1235"/>
      <c r="BZ43" s="1235"/>
      <c r="CA43" s="1235"/>
      <c r="CB43" s="1235"/>
      <c r="CC43" s="1235"/>
      <c r="CD43" s="1235"/>
      <c r="CE43" s="1235"/>
      <c r="CF43" s="1235"/>
      <c r="CG43" s="1235"/>
      <c r="CH43" s="1235"/>
      <c r="CI43" s="1235"/>
      <c r="CJ43" s="1235"/>
      <c r="CK43" s="1235"/>
      <c r="CL43" s="1235"/>
      <c r="CM43" s="1235"/>
      <c r="CN43" s="1235"/>
      <c r="CO43" s="1235"/>
      <c r="CP43" s="1235"/>
      <c r="CQ43" s="1235"/>
      <c r="CR43" s="1235"/>
      <c r="CS43" s="1235"/>
      <c r="CT43" s="1235"/>
      <c r="CU43" s="1235"/>
      <c r="CV43" s="1235"/>
      <c r="CW43" s="1235"/>
      <c r="CX43" s="1235"/>
      <c r="CY43" s="1235"/>
      <c r="CZ43" s="1235"/>
      <c r="DA43" s="1235"/>
      <c r="DB43" s="1235"/>
      <c r="DC43" s="1236"/>
    </row>
    <row r="44" spans="2:109" x14ac:dyDescent="0.15">
      <c r="B44" s="1225"/>
      <c r="AN44" s="1237"/>
      <c r="AO44" s="1238"/>
      <c r="AP44" s="1238"/>
      <c r="AQ44" s="1238"/>
      <c r="AR44" s="1238"/>
      <c r="AS44" s="1238"/>
      <c r="AT44" s="1238"/>
      <c r="AU44" s="1238"/>
      <c r="AV44" s="1238"/>
      <c r="AW44" s="1238"/>
      <c r="AX44" s="1238"/>
      <c r="AY44" s="1238"/>
      <c r="AZ44" s="1238"/>
      <c r="BA44" s="1238"/>
      <c r="BB44" s="1238"/>
      <c r="BC44" s="1238"/>
      <c r="BD44" s="1238"/>
      <c r="BE44" s="1238"/>
      <c r="BF44" s="1238"/>
      <c r="BG44" s="1238"/>
      <c r="BH44" s="1238"/>
      <c r="BI44" s="1238"/>
      <c r="BJ44" s="1238"/>
      <c r="BK44" s="1238"/>
      <c r="BL44" s="1238"/>
      <c r="BM44" s="1238"/>
      <c r="BN44" s="1238"/>
      <c r="BO44" s="1238"/>
      <c r="BP44" s="1238"/>
      <c r="BQ44" s="1238"/>
      <c r="BR44" s="1238"/>
      <c r="BS44" s="1238"/>
      <c r="BT44" s="1238"/>
      <c r="BU44" s="1238"/>
      <c r="BV44" s="1238"/>
      <c r="BW44" s="1238"/>
      <c r="BX44" s="1238"/>
      <c r="BY44" s="1238"/>
      <c r="BZ44" s="1238"/>
      <c r="CA44" s="1238"/>
      <c r="CB44" s="1238"/>
      <c r="CC44" s="1238"/>
      <c r="CD44" s="1238"/>
      <c r="CE44" s="1238"/>
      <c r="CF44" s="1238"/>
      <c r="CG44" s="1238"/>
      <c r="CH44" s="1238"/>
      <c r="CI44" s="1238"/>
      <c r="CJ44" s="1238"/>
      <c r="CK44" s="1238"/>
      <c r="CL44" s="1238"/>
      <c r="CM44" s="1238"/>
      <c r="CN44" s="1238"/>
      <c r="CO44" s="1238"/>
      <c r="CP44" s="1238"/>
      <c r="CQ44" s="1238"/>
      <c r="CR44" s="1238"/>
      <c r="CS44" s="1238"/>
      <c r="CT44" s="1238"/>
      <c r="CU44" s="1238"/>
      <c r="CV44" s="1238"/>
      <c r="CW44" s="1238"/>
      <c r="CX44" s="1238"/>
      <c r="CY44" s="1238"/>
      <c r="CZ44" s="1238"/>
      <c r="DA44" s="1238"/>
      <c r="DB44" s="1238"/>
      <c r="DC44" s="1239"/>
    </row>
    <row r="45" spans="2:109" x14ac:dyDescent="0.15">
      <c r="B45" s="1225"/>
      <c r="AN45" s="1237"/>
      <c r="AO45" s="1238"/>
      <c r="AP45" s="1238"/>
      <c r="AQ45" s="1238"/>
      <c r="AR45" s="1238"/>
      <c r="AS45" s="1238"/>
      <c r="AT45" s="1238"/>
      <c r="AU45" s="1238"/>
      <c r="AV45" s="1238"/>
      <c r="AW45" s="1238"/>
      <c r="AX45" s="1238"/>
      <c r="AY45" s="1238"/>
      <c r="AZ45" s="1238"/>
      <c r="BA45" s="1238"/>
      <c r="BB45" s="1238"/>
      <c r="BC45" s="1238"/>
      <c r="BD45" s="1238"/>
      <c r="BE45" s="1238"/>
      <c r="BF45" s="1238"/>
      <c r="BG45" s="1238"/>
      <c r="BH45" s="1238"/>
      <c r="BI45" s="1238"/>
      <c r="BJ45" s="1238"/>
      <c r="BK45" s="1238"/>
      <c r="BL45" s="1238"/>
      <c r="BM45" s="1238"/>
      <c r="BN45" s="1238"/>
      <c r="BO45" s="1238"/>
      <c r="BP45" s="1238"/>
      <c r="BQ45" s="1238"/>
      <c r="BR45" s="1238"/>
      <c r="BS45" s="1238"/>
      <c r="BT45" s="1238"/>
      <c r="BU45" s="1238"/>
      <c r="BV45" s="1238"/>
      <c r="BW45" s="1238"/>
      <c r="BX45" s="1238"/>
      <c r="BY45" s="1238"/>
      <c r="BZ45" s="1238"/>
      <c r="CA45" s="1238"/>
      <c r="CB45" s="1238"/>
      <c r="CC45" s="1238"/>
      <c r="CD45" s="1238"/>
      <c r="CE45" s="1238"/>
      <c r="CF45" s="1238"/>
      <c r="CG45" s="1238"/>
      <c r="CH45" s="1238"/>
      <c r="CI45" s="1238"/>
      <c r="CJ45" s="1238"/>
      <c r="CK45" s="1238"/>
      <c r="CL45" s="1238"/>
      <c r="CM45" s="1238"/>
      <c r="CN45" s="1238"/>
      <c r="CO45" s="1238"/>
      <c r="CP45" s="1238"/>
      <c r="CQ45" s="1238"/>
      <c r="CR45" s="1238"/>
      <c r="CS45" s="1238"/>
      <c r="CT45" s="1238"/>
      <c r="CU45" s="1238"/>
      <c r="CV45" s="1238"/>
      <c r="CW45" s="1238"/>
      <c r="CX45" s="1238"/>
      <c r="CY45" s="1238"/>
      <c r="CZ45" s="1238"/>
      <c r="DA45" s="1238"/>
      <c r="DB45" s="1238"/>
      <c r="DC45" s="1239"/>
    </row>
    <row r="46" spans="2:109" x14ac:dyDescent="0.15">
      <c r="B46" s="1225"/>
      <c r="AN46" s="1237"/>
      <c r="AO46" s="1238"/>
      <c r="AP46" s="1238"/>
      <c r="AQ46" s="1238"/>
      <c r="AR46" s="1238"/>
      <c r="AS46" s="1238"/>
      <c r="AT46" s="1238"/>
      <c r="AU46" s="1238"/>
      <c r="AV46" s="1238"/>
      <c r="AW46" s="1238"/>
      <c r="AX46" s="1238"/>
      <c r="AY46" s="1238"/>
      <c r="AZ46" s="1238"/>
      <c r="BA46" s="1238"/>
      <c r="BB46" s="1238"/>
      <c r="BC46" s="1238"/>
      <c r="BD46" s="1238"/>
      <c r="BE46" s="1238"/>
      <c r="BF46" s="1238"/>
      <c r="BG46" s="1238"/>
      <c r="BH46" s="1238"/>
      <c r="BI46" s="1238"/>
      <c r="BJ46" s="1238"/>
      <c r="BK46" s="1238"/>
      <c r="BL46" s="1238"/>
      <c r="BM46" s="1238"/>
      <c r="BN46" s="1238"/>
      <c r="BO46" s="1238"/>
      <c r="BP46" s="1238"/>
      <c r="BQ46" s="1238"/>
      <c r="BR46" s="1238"/>
      <c r="BS46" s="1238"/>
      <c r="BT46" s="1238"/>
      <c r="BU46" s="1238"/>
      <c r="BV46" s="1238"/>
      <c r="BW46" s="1238"/>
      <c r="BX46" s="1238"/>
      <c r="BY46" s="1238"/>
      <c r="BZ46" s="1238"/>
      <c r="CA46" s="1238"/>
      <c r="CB46" s="1238"/>
      <c r="CC46" s="1238"/>
      <c r="CD46" s="1238"/>
      <c r="CE46" s="1238"/>
      <c r="CF46" s="1238"/>
      <c r="CG46" s="1238"/>
      <c r="CH46" s="1238"/>
      <c r="CI46" s="1238"/>
      <c r="CJ46" s="1238"/>
      <c r="CK46" s="1238"/>
      <c r="CL46" s="1238"/>
      <c r="CM46" s="1238"/>
      <c r="CN46" s="1238"/>
      <c r="CO46" s="1238"/>
      <c r="CP46" s="1238"/>
      <c r="CQ46" s="1238"/>
      <c r="CR46" s="1238"/>
      <c r="CS46" s="1238"/>
      <c r="CT46" s="1238"/>
      <c r="CU46" s="1238"/>
      <c r="CV46" s="1238"/>
      <c r="CW46" s="1238"/>
      <c r="CX46" s="1238"/>
      <c r="CY46" s="1238"/>
      <c r="CZ46" s="1238"/>
      <c r="DA46" s="1238"/>
      <c r="DB46" s="1238"/>
      <c r="DC46" s="1239"/>
    </row>
    <row r="47" spans="2:109" x14ac:dyDescent="0.15">
      <c r="B47" s="1225"/>
      <c r="AN47" s="1240"/>
      <c r="AO47" s="1241"/>
      <c r="AP47" s="1241"/>
      <c r="AQ47" s="1241"/>
      <c r="AR47" s="1241"/>
      <c r="AS47" s="1241"/>
      <c r="AT47" s="1241"/>
      <c r="AU47" s="1241"/>
      <c r="AV47" s="1241"/>
      <c r="AW47" s="1241"/>
      <c r="AX47" s="1241"/>
      <c r="AY47" s="1241"/>
      <c r="AZ47" s="1241"/>
      <c r="BA47" s="1241"/>
      <c r="BB47" s="1241"/>
      <c r="BC47" s="1241"/>
      <c r="BD47" s="1241"/>
      <c r="BE47" s="1241"/>
      <c r="BF47" s="1241"/>
      <c r="BG47" s="1241"/>
      <c r="BH47" s="1241"/>
      <c r="BI47" s="1241"/>
      <c r="BJ47" s="1241"/>
      <c r="BK47" s="1241"/>
      <c r="BL47" s="1241"/>
      <c r="BM47" s="1241"/>
      <c r="BN47" s="1241"/>
      <c r="BO47" s="1241"/>
      <c r="BP47" s="1241"/>
      <c r="BQ47" s="1241"/>
      <c r="BR47" s="1241"/>
      <c r="BS47" s="1241"/>
      <c r="BT47" s="1241"/>
      <c r="BU47" s="1241"/>
      <c r="BV47" s="1241"/>
      <c r="BW47" s="1241"/>
      <c r="BX47" s="1241"/>
      <c r="BY47" s="1241"/>
      <c r="BZ47" s="1241"/>
      <c r="CA47" s="1241"/>
      <c r="CB47" s="1241"/>
      <c r="CC47" s="1241"/>
      <c r="CD47" s="1241"/>
      <c r="CE47" s="1241"/>
      <c r="CF47" s="1241"/>
      <c r="CG47" s="1241"/>
      <c r="CH47" s="1241"/>
      <c r="CI47" s="1241"/>
      <c r="CJ47" s="1241"/>
      <c r="CK47" s="1241"/>
      <c r="CL47" s="1241"/>
      <c r="CM47" s="1241"/>
      <c r="CN47" s="1241"/>
      <c r="CO47" s="1241"/>
      <c r="CP47" s="1241"/>
      <c r="CQ47" s="1241"/>
      <c r="CR47" s="1241"/>
      <c r="CS47" s="1241"/>
      <c r="CT47" s="1241"/>
      <c r="CU47" s="1241"/>
      <c r="CV47" s="1241"/>
      <c r="CW47" s="1241"/>
      <c r="CX47" s="1241"/>
      <c r="CY47" s="1241"/>
      <c r="CZ47" s="1241"/>
      <c r="DA47" s="1241"/>
      <c r="DB47" s="1241"/>
      <c r="DC47" s="1242"/>
    </row>
    <row r="48" spans="2:109" x14ac:dyDescent="0.15">
      <c r="B48" s="1225"/>
      <c r="H48" s="1243"/>
      <c r="I48" s="1243"/>
      <c r="J48" s="1243"/>
      <c r="AN48" s="1243"/>
      <c r="AO48" s="1243"/>
      <c r="AP48" s="1243"/>
      <c r="AZ48" s="1243"/>
      <c r="BA48" s="1243"/>
      <c r="BB48" s="1243"/>
      <c r="BL48" s="1243"/>
      <c r="BM48" s="1243"/>
      <c r="BN48" s="1243"/>
      <c r="BX48" s="1243"/>
      <c r="BY48" s="1243"/>
      <c r="BZ48" s="1243"/>
      <c r="CJ48" s="1243"/>
      <c r="CK48" s="1243"/>
      <c r="CL48" s="1243"/>
      <c r="CV48" s="1243"/>
      <c r="CW48" s="1243"/>
      <c r="CX48" s="1243"/>
    </row>
    <row r="49" spans="1:109" x14ac:dyDescent="0.15">
      <c r="B49" s="1225"/>
      <c r="AN49" s="1219" t="s">
        <v>592</v>
      </c>
    </row>
    <row r="50" spans="1:109" x14ac:dyDescent="0.15">
      <c r="B50" s="1225"/>
      <c r="G50" s="1244"/>
      <c r="H50" s="1244"/>
      <c r="I50" s="1244"/>
      <c r="J50" s="1244"/>
      <c r="K50" s="1245"/>
      <c r="L50" s="1245"/>
      <c r="M50" s="1246"/>
      <c r="N50" s="1246"/>
      <c r="AN50" s="1247"/>
      <c r="AO50" s="1248"/>
      <c r="AP50" s="1248"/>
      <c r="AQ50" s="1248"/>
      <c r="AR50" s="1248"/>
      <c r="AS50" s="1248"/>
      <c r="AT50" s="1248"/>
      <c r="AU50" s="1248"/>
      <c r="AV50" s="1248"/>
      <c r="AW50" s="1248"/>
      <c r="AX50" s="1248"/>
      <c r="AY50" s="1248"/>
      <c r="AZ50" s="1248"/>
      <c r="BA50" s="1248"/>
      <c r="BB50" s="1248"/>
      <c r="BC50" s="1248"/>
      <c r="BD50" s="1248"/>
      <c r="BE50" s="1248"/>
      <c r="BF50" s="1248"/>
      <c r="BG50" s="1248"/>
      <c r="BH50" s="1248"/>
      <c r="BI50" s="1248"/>
      <c r="BJ50" s="1248"/>
      <c r="BK50" s="1248"/>
      <c r="BL50" s="1248"/>
      <c r="BM50" s="1248"/>
      <c r="BN50" s="1248"/>
      <c r="BO50" s="1249"/>
      <c r="BP50" s="1250" t="s">
        <v>557</v>
      </c>
      <c r="BQ50" s="1250"/>
      <c r="BR50" s="1250"/>
      <c r="BS50" s="1250"/>
      <c r="BT50" s="1250"/>
      <c r="BU50" s="1250"/>
      <c r="BV50" s="1250"/>
      <c r="BW50" s="1250"/>
      <c r="BX50" s="1250" t="s">
        <v>558</v>
      </c>
      <c r="BY50" s="1250"/>
      <c r="BZ50" s="1250"/>
      <c r="CA50" s="1250"/>
      <c r="CB50" s="1250"/>
      <c r="CC50" s="1250"/>
      <c r="CD50" s="1250"/>
      <c r="CE50" s="1250"/>
      <c r="CF50" s="1250" t="s">
        <v>559</v>
      </c>
      <c r="CG50" s="1250"/>
      <c r="CH50" s="1250"/>
      <c r="CI50" s="1250"/>
      <c r="CJ50" s="1250"/>
      <c r="CK50" s="1250"/>
      <c r="CL50" s="1250"/>
      <c r="CM50" s="1250"/>
      <c r="CN50" s="1250" t="s">
        <v>560</v>
      </c>
      <c r="CO50" s="1250"/>
      <c r="CP50" s="1250"/>
      <c r="CQ50" s="1250"/>
      <c r="CR50" s="1250"/>
      <c r="CS50" s="1250"/>
      <c r="CT50" s="1250"/>
      <c r="CU50" s="1250"/>
      <c r="CV50" s="1250" t="s">
        <v>561</v>
      </c>
      <c r="CW50" s="1250"/>
      <c r="CX50" s="1250"/>
      <c r="CY50" s="1250"/>
      <c r="CZ50" s="1250"/>
      <c r="DA50" s="1250"/>
      <c r="DB50" s="1250"/>
      <c r="DC50" s="1250"/>
    </row>
    <row r="51" spans="1:109" ht="13.5" customHeight="1" x14ac:dyDescent="0.15">
      <c r="B51" s="1225"/>
      <c r="G51" s="1251"/>
      <c r="H51" s="1251"/>
      <c r="I51" s="1252"/>
      <c r="J51" s="1252"/>
      <c r="K51" s="1253"/>
      <c r="L51" s="1253"/>
      <c r="M51" s="1253"/>
      <c r="N51" s="1253"/>
      <c r="AM51" s="1243"/>
      <c r="AN51" s="1254" t="s">
        <v>593</v>
      </c>
      <c r="AO51" s="1254"/>
      <c r="AP51" s="1254"/>
      <c r="AQ51" s="1254"/>
      <c r="AR51" s="1254"/>
      <c r="AS51" s="1254"/>
      <c r="AT51" s="1254"/>
      <c r="AU51" s="1254"/>
      <c r="AV51" s="1254"/>
      <c r="AW51" s="1254"/>
      <c r="AX51" s="1254"/>
      <c r="AY51" s="1254"/>
      <c r="AZ51" s="1254"/>
      <c r="BA51" s="1254"/>
      <c r="BB51" s="1254" t="s">
        <v>594</v>
      </c>
      <c r="BC51" s="1254"/>
      <c r="BD51" s="1254"/>
      <c r="BE51" s="1254"/>
      <c r="BF51" s="1254"/>
      <c r="BG51" s="1254"/>
      <c r="BH51" s="1254"/>
      <c r="BI51" s="1254"/>
      <c r="BJ51" s="1254"/>
      <c r="BK51" s="1254"/>
      <c r="BL51" s="1254"/>
      <c r="BM51" s="1254"/>
      <c r="BN51" s="1254"/>
      <c r="BO51" s="1254"/>
      <c r="BP51" s="1255">
        <v>166.4</v>
      </c>
      <c r="BQ51" s="1255"/>
      <c r="BR51" s="1255"/>
      <c r="BS51" s="1255"/>
      <c r="BT51" s="1255"/>
      <c r="BU51" s="1255"/>
      <c r="BV51" s="1255"/>
      <c r="BW51" s="1255"/>
      <c r="BX51" s="1255">
        <v>152.80000000000001</v>
      </c>
      <c r="BY51" s="1255"/>
      <c r="BZ51" s="1255"/>
      <c r="CA51" s="1255"/>
      <c r="CB51" s="1255"/>
      <c r="CC51" s="1255"/>
      <c r="CD51" s="1255"/>
      <c r="CE51" s="1255"/>
      <c r="CF51" s="1255">
        <v>138.30000000000001</v>
      </c>
      <c r="CG51" s="1255"/>
      <c r="CH51" s="1255"/>
      <c r="CI51" s="1255"/>
      <c r="CJ51" s="1255"/>
      <c r="CK51" s="1255"/>
      <c r="CL51" s="1255"/>
      <c r="CM51" s="1255"/>
      <c r="CN51" s="1255">
        <v>111.9</v>
      </c>
      <c r="CO51" s="1255"/>
      <c r="CP51" s="1255"/>
      <c r="CQ51" s="1255"/>
      <c r="CR51" s="1255"/>
      <c r="CS51" s="1255"/>
      <c r="CT51" s="1255"/>
      <c r="CU51" s="1255"/>
      <c r="CV51" s="1255">
        <v>100.3</v>
      </c>
      <c r="CW51" s="1255"/>
      <c r="CX51" s="1255"/>
      <c r="CY51" s="1255"/>
      <c r="CZ51" s="1255"/>
      <c r="DA51" s="1255"/>
      <c r="DB51" s="1255"/>
      <c r="DC51" s="1255"/>
    </row>
    <row r="52" spans="1:109" x14ac:dyDescent="0.15">
      <c r="B52" s="1225"/>
      <c r="G52" s="1251"/>
      <c r="H52" s="1251"/>
      <c r="I52" s="1252"/>
      <c r="J52" s="1252"/>
      <c r="K52" s="1253"/>
      <c r="L52" s="1253"/>
      <c r="M52" s="1253"/>
      <c r="N52" s="1253"/>
      <c r="AM52" s="1243"/>
      <c r="AN52" s="1254"/>
      <c r="AO52" s="1254"/>
      <c r="AP52" s="1254"/>
      <c r="AQ52" s="1254"/>
      <c r="AR52" s="1254"/>
      <c r="AS52" s="1254"/>
      <c r="AT52" s="1254"/>
      <c r="AU52" s="1254"/>
      <c r="AV52" s="1254"/>
      <c r="AW52" s="1254"/>
      <c r="AX52" s="1254"/>
      <c r="AY52" s="1254"/>
      <c r="AZ52" s="1254"/>
      <c r="BA52" s="1254"/>
      <c r="BB52" s="1254"/>
      <c r="BC52" s="1254"/>
      <c r="BD52" s="1254"/>
      <c r="BE52" s="1254"/>
      <c r="BF52" s="1254"/>
      <c r="BG52" s="1254"/>
      <c r="BH52" s="1254"/>
      <c r="BI52" s="1254"/>
      <c r="BJ52" s="1254"/>
      <c r="BK52" s="1254"/>
      <c r="BL52" s="1254"/>
      <c r="BM52" s="1254"/>
      <c r="BN52" s="1254"/>
      <c r="BO52" s="1254"/>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x14ac:dyDescent="0.15">
      <c r="A53" s="1233"/>
      <c r="B53" s="1225"/>
      <c r="G53" s="1251"/>
      <c r="H53" s="1251"/>
      <c r="I53" s="1244"/>
      <c r="J53" s="1244"/>
      <c r="K53" s="1253"/>
      <c r="L53" s="1253"/>
      <c r="M53" s="1253"/>
      <c r="N53" s="1253"/>
      <c r="AM53" s="1243"/>
      <c r="AN53" s="1254"/>
      <c r="AO53" s="1254"/>
      <c r="AP53" s="1254"/>
      <c r="AQ53" s="1254"/>
      <c r="AR53" s="1254"/>
      <c r="AS53" s="1254"/>
      <c r="AT53" s="1254"/>
      <c r="AU53" s="1254"/>
      <c r="AV53" s="1254"/>
      <c r="AW53" s="1254"/>
      <c r="AX53" s="1254"/>
      <c r="AY53" s="1254"/>
      <c r="AZ53" s="1254"/>
      <c r="BA53" s="1254"/>
      <c r="BB53" s="1254" t="s">
        <v>595</v>
      </c>
      <c r="BC53" s="1254"/>
      <c r="BD53" s="1254"/>
      <c r="BE53" s="1254"/>
      <c r="BF53" s="1254"/>
      <c r="BG53" s="1254"/>
      <c r="BH53" s="1254"/>
      <c r="BI53" s="1254"/>
      <c r="BJ53" s="1254"/>
      <c r="BK53" s="1254"/>
      <c r="BL53" s="1254"/>
      <c r="BM53" s="1254"/>
      <c r="BN53" s="1254"/>
      <c r="BO53" s="1254"/>
      <c r="BP53" s="1255">
        <v>58.4</v>
      </c>
      <c r="BQ53" s="1255"/>
      <c r="BR53" s="1255"/>
      <c r="BS53" s="1255"/>
      <c r="BT53" s="1255"/>
      <c r="BU53" s="1255"/>
      <c r="BV53" s="1255"/>
      <c r="BW53" s="1255"/>
      <c r="BX53" s="1255">
        <v>67.2</v>
      </c>
      <c r="BY53" s="1255"/>
      <c r="BZ53" s="1255"/>
      <c r="CA53" s="1255"/>
      <c r="CB53" s="1255"/>
      <c r="CC53" s="1255"/>
      <c r="CD53" s="1255"/>
      <c r="CE53" s="1255"/>
      <c r="CF53" s="1255">
        <v>55.7</v>
      </c>
      <c r="CG53" s="1255"/>
      <c r="CH53" s="1255"/>
      <c r="CI53" s="1255"/>
      <c r="CJ53" s="1255"/>
      <c r="CK53" s="1255"/>
      <c r="CL53" s="1255"/>
      <c r="CM53" s="1255"/>
      <c r="CN53" s="1255">
        <v>63.9</v>
      </c>
      <c r="CO53" s="1255"/>
      <c r="CP53" s="1255"/>
      <c r="CQ53" s="1255"/>
      <c r="CR53" s="1255"/>
      <c r="CS53" s="1255"/>
      <c r="CT53" s="1255"/>
      <c r="CU53" s="1255"/>
      <c r="CV53" s="1255">
        <v>65.3</v>
      </c>
      <c r="CW53" s="1255"/>
      <c r="CX53" s="1255"/>
      <c r="CY53" s="1255"/>
      <c r="CZ53" s="1255"/>
      <c r="DA53" s="1255"/>
      <c r="DB53" s="1255"/>
      <c r="DC53" s="1255"/>
    </row>
    <row r="54" spans="1:109" x14ac:dyDescent="0.15">
      <c r="A54" s="1233"/>
      <c r="B54" s="1225"/>
      <c r="G54" s="1251"/>
      <c r="H54" s="1251"/>
      <c r="I54" s="1244"/>
      <c r="J54" s="1244"/>
      <c r="K54" s="1253"/>
      <c r="L54" s="1253"/>
      <c r="M54" s="1253"/>
      <c r="N54" s="1253"/>
      <c r="AM54" s="1243"/>
      <c r="AN54" s="1254"/>
      <c r="AO54" s="1254"/>
      <c r="AP54" s="1254"/>
      <c r="AQ54" s="1254"/>
      <c r="AR54" s="1254"/>
      <c r="AS54" s="1254"/>
      <c r="AT54" s="1254"/>
      <c r="AU54" s="1254"/>
      <c r="AV54" s="1254"/>
      <c r="AW54" s="1254"/>
      <c r="AX54" s="1254"/>
      <c r="AY54" s="1254"/>
      <c r="AZ54" s="1254"/>
      <c r="BA54" s="1254"/>
      <c r="BB54" s="1254"/>
      <c r="BC54" s="1254"/>
      <c r="BD54" s="1254"/>
      <c r="BE54" s="1254"/>
      <c r="BF54" s="1254"/>
      <c r="BG54" s="1254"/>
      <c r="BH54" s="1254"/>
      <c r="BI54" s="1254"/>
      <c r="BJ54" s="1254"/>
      <c r="BK54" s="1254"/>
      <c r="BL54" s="1254"/>
      <c r="BM54" s="1254"/>
      <c r="BN54" s="1254"/>
      <c r="BO54" s="1254"/>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x14ac:dyDescent="0.15">
      <c r="A55" s="1233"/>
      <c r="B55" s="1225"/>
      <c r="G55" s="1244"/>
      <c r="H55" s="1244"/>
      <c r="I55" s="1244"/>
      <c r="J55" s="1244"/>
      <c r="K55" s="1253"/>
      <c r="L55" s="1253"/>
      <c r="M55" s="1253"/>
      <c r="N55" s="1253"/>
      <c r="AN55" s="1250" t="s">
        <v>596</v>
      </c>
      <c r="AO55" s="1250"/>
      <c r="AP55" s="1250"/>
      <c r="AQ55" s="1250"/>
      <c r="AR55" s="1250"/>
      <c r="AS55" s="1250"/>
      <c r="AT55" s="1250"/>
      <c r="AU55" s="1250"/>
      <c r="AV55" s="1250"/>
      <c r="AW55" s="1250"/>
      <c r="AX55" s="1250"/>
      <c r="AY55" s="1250"/>
      <c r="AZ55" s="1250"/>
      <c r="BA55" s="1250"/>
      <c r="BB55" s="1254" t="s">
        <v>594</v>
      </c>
      <c r="BC55" s="1254"/>
      <c r="BD55" s="1254"/>
      <c r="BE55" s="1254"/>
      <c r="BF55" s="1254"/>
      <c r="BG55" s="1254"/>
      <c r="BH55" s="1254"/>
      <c r="BI55" s="1254"/>
      <c r="BJ55" s="1254"/>
      <c r="BK55" s="1254"/>
      <c r="BL55" s="1254"/>
      <c r="BM55" s="1254"/>
      <c r="BN55" s="1254"/>
      <c r="BO55" s="1254"/>
      <c r="BP55" s="1255">
        <v>0</v>
      </c>
      <c r="BQ55" s="1255"/>
      <c r="BR55" s="1255"/>
      <c r="BS55" s="1255"/>
      <c r="BT55" s="1255"/>
      <c r="BU55" s="1255"/>
      <c r="BV55" s="1255"/>
      <c r="BW55" s="1255"/>
      <c r="BX55" s="1255">
        <v>3.1</v>
      </c>
      <c r="BY55" s="1255"/>
      <c r="BZ55" s="1255"/>
      <c r="CA55" s="1255"/>
      <c r="CB55" s="1255"/>
      <c r="CC55" s="1255"/>
      <c r="CD55" s="1255"/>
      <c r="CE55" s="1255"/>
      <c r="CF55" s="1255">
        <v>13.7</v>
      </c>
      <c r="CG55" s="1255"/>
      <c r="CH55" s="1255"/>
      <c r="CI55" s="1255"/>
      <c r="CJ55" s="1255"/>
      <c r="CK55" s="1255"/>
      <c r="CL55" s="1255"/>
      <c r="CM55" s="1255"/>
      <c r="CN55" s="1255">
        <v>6.9</v>
      </c>
      <c r="CO55" s="1255"/>
      <c r="CP55" s="1255"/>
      <c r="CQ55" s="1255"/>
      <c r="CR55" s="1255"/>
      <c r="CS55" s="1255"/>
      <c r="CT55" s="1255"/>
      <c r="CU55" s="1255"/>
      <c r="CV55" s="1255">
        <v>0</v>
      </c>
      <c r="CW55" s="1255"/>
      <c r="CX55" s="1255"/>
      <c r="CY55" s="1255"/>
      <c r="CZ55" s="1255"/>
      <c r="DA55" s="1255"/>
      <c r="DB55" s="1255"/>
      <c r="DC55" s="1255"/>
    </row>
    <row r="56" spans="1:109" x14ac:dyDescent="0.15">
      <c r="A56" s="1233"/>
      <c r="B56" s="1225"/>
      <c r="G56" s="1244"/>
      <c r="H56" s="1244"/>
      <c r="I56" s="1244"/>
      <c r="J56" s="1244"/>
      <c r="K56" s="1253"/>
      <c r="L56" s="1253"/>
      <c r="M56" s="1253"/>
      <c r="N56" s="1253"/>
      <c r="AN56" s="1250"/>
      <c r="AO56" s="1250"/>
      <c r="AP56" s="1250"/>
      <c r="AQ56" s="1250"/>
      <c r="AR56" s="1250"/>
      <c r="AS56" s="1250"/>
      <c r="AT56" s="1250"/>
      <c r="AU56" s="1250"/>
      <c r="AV56" s="1250"/>
      <c r="AW56" s="1250"/>
      <c r="AX56" s="1250"/>
      <c r="AY56" s="1250"/>
      <c r="AZ56" s="1250"/>
      <c r="BA56" s="1250"/>
      <c r="BB56" s="1254"/>
      <c r="BC56" s="1254"/>
      <c r="BD56" s="1254"/>
      <c r="BE56" s="1254"/>
      <c r="BF56" s="1254"/>
      <c r="BG56" s="1254"/>
      <c r="BH56" s="1254"/>
      <c r="BI56" s="1254"/>
      <c r="BJ56" s="1254"/>
      <c r="BK56" s="1254"/>
      <c r="BL56" s="1254"/>
      <c r="BM56" s="1254"/>
      <c r="BN56" s="1254"/>
      <c r="BO56" s="1254"/>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1233" customFormat="1" x14ac:dyDescent="0.15">
      <c r="B57" s="1256"/>
      <c r="G57" s="1244"/>
      <c r="H57" s="1244"/>
      <c r="I57" s="1257"/>
      <c r="J57" s="1257"/>
      <c r="K57" s="1253"/>
      <c r="L57" s="1253"/>
      <c r="M57" s="1253"/>
      <c r="N57" s="1253"/>
      <c r="AM57" s="1219"/>
      <c r="AN57" s="1250"/>
      <c r="AO57" s="1250"/>
      <c r="AP57" s="1250"/>
      <c r="AQ57" s="1250"/>
      <c r="AR57" s="1250"/>
      <c r="AS57" s="1250"/>
      <c r="AT57" s="1250"/>
      <c r="AU57" s="1250"/>
      <c r="AV57" s="1250"/>
      <c r="AW57" s="1250"/>
      <c r="AX57" s="1250"/>
      <c r="AY57" s="1250"/>
      <c r="AZ57" s="1250"/>
      <c r="BA57" s="1250"/>
      <c r="BB57" s="1254" t="s">
        <v>595</v>
      </c>
      <c r="BC57" s="1254"/>
      <c r="BD57" s="1254"/>
      <c r="BE57" s="1254"/>
      <c r="BF57" s="1254"/>
      <c r="BG57" s="1254"/>
      <c r="BH57" s="1254"/>
      <c r="BI57" s="1254"/>
      <c r="BJ57" s="1254"/>
      <c r="BK57" s="1254"/>
      <c r="BL57" s="1254"/>
      <c r="BM57" s="1254"/>
      <c r="BN57" s="1254"/>
      <c r="BO57" s="1254"/>
      <c r="BP57" s="1255">
        <v>60</v>
      </c>
      <c r="BQ57" s="1255"/>
      <c r="BR57" s="1255"/>
      <c r="BS57" s="1255"/>
      <c r="BT57" s="1255"/>
      <c r="BU57" s="1255"/>
      <c r="BV57" s="1255"/>
      <c r="BW57" s="1255"/>
      <c r="BX57" s="1255">
        <v>61.2</v>
      </c>
      <c r="BY57" s="1255"/>
      <c r="BZ57" s="1255"/>
      <c r="CA57" s="1255"/>
      <c r="CB57" s="1255"/>
      <c r="CC57" s="1255"/>
      <c r="CD57" s="1255"/>
      <c r="CE57" s="1255"/>
      <c r="CF57" s="1255">
        <v>62</v>
      </c>
      <c r="CG57" s="1255"/>
      <c r="CH57" s="1255"/>
      <c r="CI57" s="1255"/>
      <c r="CJ57" s="1255"/>
      <c r="CK57" s="1255"/>
      <c r="CL57" s="1255"/>
      <c r="CM57" s="1255"/>
      <c r="CN57" s="1255">
        <v>62.9</v>
      </c>
      <c r="CO57" s="1255"/>
      <c r="CP57" s="1255"/>
      <c r="CQ57" s="1255"/>
      <c r="CR57" s="1255"/>
      <c r="CS57" s="1255"/>
      <c r="CT57" s="1255"/>
      <c r="CU57" s="1255"/>
      <c r="CV57" s="1255">
        <v>62.8</v>
      </c>
      <c r="CW57" s="1255"/>
      <c r="CX57" s="1255"/>
      <c r="CY57" s="1255"/>
      <c r="CZ57" s="1255"/>
      <c r="DA57" s="1255"/>
      <c r="DB57" s="1255"/>
      <c r="DC57" s="1255"/>
      <c r="DD57" s="1258"/>
      <c r="DE57" s="1256"/>
    </row>
    <row r="58" spans="1:109" s="1233" customFormat="1" x14ac:dyDescent="0.15">
      <c r="A58" s="1219"/>
      <c r="B58" s="1256"/>
      <c r="G58" s="1244"/>
      <c r="H58" s="1244"/>
      <c r="I58" s="1257"/>
      <c r="J58" s="1257"/>
      <c r="K58" s="1253"/>
      <c r="L58" s="1253"/>
      <c r="M58" s="1253"/>
      <c r="N58" s="1253"/>
      <c r="AM58" s="1219"/>
      <c r="AN58" s="1250"/>
      <c r="AO58" s="1250"/>
      <c r="AP58" s="1250"/>
      <c r="AQ58" s="1250"/>
      <c r="AR58" s="1250"/>
      <c r="AS58" s="1250"/>
      <c r="AT58" s="1250"/>
      <c r="AU58" s="1250"/>
      <c r="AV58" s="1250"/>
      <c r="AW58" s="1250"/>
      <c r="AX58" s="1250"/>
      <c r="AY58" s="1250"/>
      <c r="AZ58" s="1250"/>
      <c r="BA58" s="1250"/>
      <c r="BB58" s="1254"/>
      <c r="BC58" s="1254"/>
      <c r="BD58" s="1254"/>
      <c r="BE58" s="1254"/>
      <c r="BF58" s="1254"/>
      <c r="BG58" s="1254"/>
      <c r="BH58" s="1254"/>
      <c r="BI58" s="1254"/>
      <c r="BJ58" s="1254"/>
      <c r="BK58" s="1254"/>
      <c r="BL58" s="1254"/>
      <c r="BM58" s="1254"/>
      <c r="BN58" s="1254"/>
      <c r="BO58" s="1254"/>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1258"/>
      <c r="DE58" s="1256"/>
    </row>
    <row r="59" spans="1:109" s="1233" customFormat="1" x14ac:dyDescent="0.15">
      <c r="A59" s="1219"/>
      <c r="B59" s="1256"/>
      <c r="K59" s="1259"/>
      <c r="L59" s="1259"/>
      <c r="M59" s="1259"/>
      <c r="N59" s="1259"/>
      <c r="AQ59" s="1259"/>
      <c r="AR59" s="1259"/>
      <c r="AS59" s="1259"/>
      <c r="AT59" s="1259"/>
      <c r="BC59" s="1259"/>
      <c r="BD59" s="1259"/>
      <c r="BE59" s="1259"/>
      <c r="BF59" s="1259"/>
      <c r="BO59" s="1259"/>
      <c r="BP59" s="1259"/>
      <c r="BQ59" s="1259"/>
      <c r="BR59" s="1259"/>
      <c r="CA59" s="1259"/>
      <c r="CB59" s="1259"/>
      <c r="CC59" s="1259"/>
      <c r="CD59" s="1259"/>
      <c r="CM59" s="1259"/>
      <c r="CN59" s="1259"/>
      <c r="CO59" s="1259"/>
      <c r="CP59" s="1259"/>
      <c r="CY59" s="1259"/>
      <c r="CZ59" s="1259"/>
      <c r="DA59" s="1259"/>
      <c r="DB59" s="1259"/>
      <c r="DC59" s="1259"/>
      <c r="DD59" s="1258"/>
      <c r="DE59" s="1256"/>
    </row>
    <row r="60" spans="1:109" s="1233" customFormat="1" x14ac:dyDescent="0.15">
      <c r="A60" s="1219"/>
      <c r="B60" s="1256"/>
      <c r="K60" s="1259"/>
      <c r="L60" s="1259"/>
      <c r="M60" s="1259"/>
      <c r="N60" s="1259"/>
      <c r="AQ60" s="1259"/>
      <c r="AR60" s="1259"/>
      <c r="AS60" s="1259"/>
      <c r="AT60" s="1259"/>
      <c r="BC60" s="1259"/>
      <c r="BD60" s="1259"/>
      <c r="BE60" s="1259"/>
      <c r="BF60" s="1259"/>
      <c r="BO60" s="1259"/>
      <c r="BP60" s="1259"/>
      <c r="BQ60" s="1259"/>
      <c r="BR60" s="1259"/>
      <c r="CA60" s="1259"/>
      <c r="CB60" s="1259"/>
      <c r="CC60" s="1259"/>
      <c r="CD60" s="1259"/>
      <c r="CM60" s="1259"/>
      <c r="CN60" s="1259"/>
      <c r="CO60" s="1259"/>
      <c r="CP60" s="1259"/>
      <c r="CY60" s="1259"/>
      <c r="CZ60" s="1259"/>
      <c r="DA60" s="1259"/>
      <c r="DB60" s="1259"/>
      <c r="DC60" s="1259"/>
      <c r="DD60" s="1258"/>
      <c r="DE60" s="1256"/>
    </row>
    <row r="61" spans="1:109" s="1233" customFormat="1" x14ac:dyDescent="0.15">
      <c r="A61" s="1219"/>
      <c r="B61" s="1260"/>
      <c r="C61" s="1261"/>
      <c r="D61" s="1261"/>
      <c r="E61" s="1261"/>
      <c r="F61" s="1261"/>
      <c r="G61" s="1261"/>
      <c r="H61" s="1261"/>
      <c r="I61" s="1261"/>
      <c r="J61" s="1261"/>
      <c r="K61" s="1261"/>
      <c r="L61" s="1261"/>
      <c r="M61" s="1262"/>
      <c r="N61" s="1262"/>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2"/>
      <c r="AT61" s="1262"/>
      <c r="AU61" s="1261"/>
      <c r="AV61" s="1261"/>
      <c r="AW61" s="1261"/>
      <c r="AX61" s="1261"/>
      <c r="AY61" s="1261"/>
      <c r="AZ61" s="1261"/>
      <c r="BA61" s="1261"/>
      <c r="BB61" s="1261"/>
      <c r="BC61" s="1261"/>
      <c r="BD61" s="1261"/>
      <c r="BE61" s="1262"/>
      <c r="BF61" s="1262"/>
      <c r="BG61" s="1261"/>
      <c r="BH61" s="1261"/>
      <c r="BI61" s="1261"/>
      <c r="BJ61" s="1261"/>
      <c r="BK61" s="1261"/>
      <c r="BL61" s="1261"/>
      <c r="BM61" s="1261"/>
      <c r="BN61" s="1261"/>
      <c r="BO61" s="1261"/>
      <c r="BP61" s="1261"/>
      <c r="BQ61" s="1262"/>
      <c r="BR61" s="1262"/>
      <c r="BS61" s="1261"/>
      <c r="BT61" s="1261"/>
      <c r="BU61" s="1261"/>
      <c r="BV61" s="1261"/>
      <c r="BW61" s="1261"/>
      <c r="BX61" s="1261"/>
      <c r="BY61" s="1261"/>
      <c r="BZ61" s="1261"/>
      <c r="CA61" s="1261"/>
      <c r="CB61" s="1261"/>
      <c r="CC61" s="1262"/>
      <c r="CD61" s="1262"/>
      <c r="CE61" s="1261"/>
      <c r="CF61" s="1261"/>
      <c r="CG61" s="1261"/>
      <c r="CH61" s="1261"/>
      <c r="CI61" s="1261"/>
      <c r="CJ61" s="1261"/>
      <c r="CK61" s="1261"/>
      <c r="CL61" s="1261"/>
      <c r="CM61" s="1261"/>
      <c r="CN61" s="1261"/>
      <c r="CO61" s="1262"/>
      <c r="CP61" s="1262"/>
      <c r="CQ61" s="1261"/>
      <c r="CR61" s="1261"/>
      <c r="CS61" s="1261"/>
      <c r="CT61" s="1261"/>
      <c r="CU61" s="1261"/>
      <c r="CV61" s="1261"/>
      <c r="CW61" s="1261"/>
      <c r="CX61" s="1261"/>
      <c r="CY61" s="1261"/>
      <c r="CZ61" s="1261"/>
      <c r="DA61" s="1262"/>
      <c r="DB61" s="1262"/>
      <c r="DC61" s="1262"/>
      <c r="DD61" s="1263"/>
      <c r="DE61" s="1256"/>
    </row>
    <row r="62" spans="1:109" x14ac:dyDescent="0.15">
      <c r="B62" s="1230"/>
      <c r="C62" s="1230"/>
      <c r="D62" s="1230"/>
      <c r="E62" s="1230"/>
      <c r="F62" s="1230"/>
      <c r="G62" s="1230"/>
      <c r="H62" s="1230"/>
      <c r="I62" s="1230"/>
      <c r="J62" s="1230"/>
      <c r="K62" s="1230"/>
      <c r="L62" s="1230"/>
      <c r="M62" s="1230"/>
      <c r="N62" s="1230"/>
      <c r="O62" s="1230"/>
      <c r="P62" s="1230"/>
      <c r="Q62" s="1230"/>
      <c r="R62" s="1230"/>
      <c r="S62" s="1230"/>
      <c r="T62" s="1230"/>
      <c r="U62" s="1230"/>
      <c r="V62" s="1230"/>
      <c r="W62" s="1230"/>
      <c r="X62" s="1230"/>
      <c r="Y62" s="1230"/>
      <c r="Z62" s="1230"/>
      <c r="AA62" s="1230"/>
      <c r="AB62" s="1230"/>
      <c r="AC62" s="1230"/>
      <c r="AD62" s="1230"/>
      <c r="AE62" s="1230"/>
      <c r="AF62" s="1230"/>
      <c r="AG62" s="1230"/>
      <c r="AH62" s="1230"/>
      <c r="AI62" s="1230"/>
      <c r="AJ62" s="1230"/>
      <c r="AK62" s="1230"/>
      <c r="AL62" s="1230"/>
      <c r="AM62" s="1230"/>
      <c r="AN62" s="1230"/>
      <c r="AO62" s="1230"/>
      <c r="AP62" s="1230"/>
      <c r="AQ62" s="1230"/>
      <c r="AR62" s="1230"/>
      <c r="AS62" s="1230"/>
      <c r="AT62" s="1230"/>
      <c r="AU62" s="1230"/>
      <c r="AV62" s="1230"/>
      <c r="AW62" s="1230"/>
      <c r="AX62" s="1230"/>
      <c r="AY62" s="1230"/>
      <c r="AZ62" s="1230"/>
      <c r="BA62" s="1230"/>
      <c r="BB62" s="1230"/>
      <c r="BC62" s="1230"/>
      <c r="BD62" s="1230"/>
      <c r="BE62" s="1230"/>
      <c r="BF62" s="1230"/>
      <c r="BG62" s="1230"/>
      <c r="BH62" s="1230"/>
      <c r="BI62" s="1230"/>
      <c r="BJ62" s="1230"/>
      <c r="BK62" s="1230"/>
      <c r="BL62" s="1230"/>
      <c r="BM62" s="1230"/>
      <c r="BN62" s="1230"/>
      <c r="BO62" s="1230"/>
      <c r="BP62" s="1230"/>
      <c r="BQ62" s="1230"/>
      <c r="BR62" s="1230"/>
      <c r="BS62" s="1230"/>
      <c r="BT62" s="1230"/>
      <c r="BU62" s="1230"/>
      <c r="BV62" s="1230"/>
      <c r="BW62" s="1230"/>
      <c r="BX62" s="1230"/>
      <c r="BY62" s="1230"/>
      <c r="BZ62" s="1230"/>
      <c r="CA62" s="1230"/>
      <c r="CB62" s="1230"/>
      <c r="CC62" s="1230"/>
      <c r="CD62" s="1230"/>
      <c r="CE62" s="1230"/>
      <c r="CF62" s="1230"/>
      <c r="CG62" s="1230"/>
      <c r="CH62" s="1230"/>
      <c r="CI62" s="1230"/>
      <c r="CJ62" s="1230"/>
      <c r="CK62" s="1230"/>
      <c r="CL62" s="1230"/>
      <c r="CM62" s="1230"/>
      <c r="CN62" s="1230"/>
      <c r="CO62" s="1230"/>
      <c r="CP62" s="1230"/>
      <c r="CQ62" s="1230"/>
      <c r="CR62" s="1230"/>
      <c r="CS62" s="1230"/>
      <c r="CT62" s="1230"/>
      <c r="CU62" s="1230"/>
      <c r="CV62" s="1230"/>
      <c r="CW62" s="1230"/>
      <c r="CX62" s="1230"/>
      <c r="CY62" s="1230"/>
      <c r="CZ62" s="1230"/>
      <c r="DA62" s="1230"/>
      <c r="DB62" s="1230"/>
      <c r="DC62" s="1230"/>
      <c r="DD62" s="1230"/>
      <c r="DE62" s="1219"/>
    </row>
    <row r="63" spans="1:109" ht="17.25" x14ac:dyDescent="0.15">
      <c r="B63" s="1264" t="s">
        <v>597</v>
      </c>
    </row>
    <row r="64" spans="1:109" x14ac:dyDescent="0.15">
      <c r="B64" s="1225"/>
      <c r="G64" s="1232"/>
      <c r="I64" s="1265"/>
      <c r="J64" s="1265"/>
      <c r="K64" s="1265"/>
      <c r="L64" s="1265"/>
      <c r="M64" s="1265"/>
      <c r="N64" s="1266"/>
      <c r="AM64" s="1232"/>
      <c r="AN64" s="1232" t="s">
        <v>590</v>
      </c>
      <c r="AP64" s="1233"/>
      <c r="AQ64" s="1233"/>
      <c r="AR64" s="1233"/>
      <c r="AY64" s="1232"/>
      <c r="BA64" s="1233"/>
      <c r="BB64" s="1233"/>
      <c r="BC64" s="1233"/>
      <c r="BK64" s="1232"/>
      <c r="BM64" s="1233"/>
      <c r="BN64" s="1233"/>
      <c r="BO64" s="1233"/>
      <c r="BW64" s="1232"/>
      <c r="BY64" s="1233"/>
      <c r="BZ64" s="1233"/>
      <c r="CA64" s="1233"/>
      <c r="CI64" s="1232"/>
      <c r="CK64" s="1233"/>
      <c r="CL64" s="1233"/>
      <c r="CM64" s="1233"/>
      <c r="CU64" s="1232"/>
      <c r="CW64" s="1233"/>
      <c r="CX64" s="1233"/>
      <c r="CY64" s="1233"/>
    </row>
    <row r="65" spans="2:107" x14ac:dyDescent="0.15">
      <c r="B65" s="1225"/>
      <c r="AN65" s="1234" t="s">
        <v>598</v>
      </c>
      <c r="AO65" s="1235"/>
      <c r="AP65" s="1235"/>
      <c r="AQ65" s="1235"/>
      <c r="AR65" s="1235"/>
      <c r="AS65" s="1235"/>
      <c r="AT65" s="1235"/>
      <c r="AU65" s="1235"/>
      <c r="AV65" s="1235"/>
      <c r="AW65" s="1235"/>
      <c r="AX65" s="1235"/>
      <c r="AY65" s="1235"/>
      <c r="AZ65" s="1235"/>
      <c r="BA65" s="1235"/>
      <c r="BB65" s="1235"/>
      <c r="BC65" s="1235"/>
      <c r="BD65" s="1235"/>
      <c r="BE65" s="1235"/>
      <c r="BF65" s="1235"/>
      <c r="BG65" s="1235"/>
      <c r="BH65" s="1235"/>
      <c r="BI65" s="1235"/>
      <c r="BJ65" s="1235"/>
      <c r="BK65" s="1235"/>
      <c r="BL65" s="1235"/>
      <c r="BM65" s="1235"/>
      <c r="BN65" s="1235"/>
      <c r="BO65" s="1235"/>
      <c r="BP65" s="1235"/>
      <c r="BQ65" s="1235"/>
      <c r="BR65" s="1235"/>
      <c r="BS65" s="1235"/>
      <c r="BT65" s="1235"/>
      <c r="BU65" s="1235"/>
      <c r="BV65" s="1235"/>
      <c r="BW65" s="1235"/>
      <c r="BX65" s="1235"/>
      <c r="BY65" s="1235"/>
      <c r="BZ65" s="1235"/>
      <c r="CA65" s="1235"/>
      <c r="CB65" s="1235"/>
      <c r="CC65" s="1235"/>
      <c r="CD65" s="1235"/>
      <c r="CE65" s="1235"/>
      <c r="CF65" s="1235"/>
      <c r="CG65" s="1235"/>
      <c r="CH65" s="1235"/>
      <c r="CI65" s="1235"/>
      <c r="CJ65" s="1235"/>
      <c r="CK65" s="1235"/>
      <c r="CL65" s="1235"/>
      <c r="CM65" s="1235"/>
      <c r="CN65" s="1235"/>
      <c r="CO65" s="1235"/>
      <c r="CP65" s="1235"/>
      <c r="CQ65" s="1235"/>
      <c r="CR65" s="1235"/>
      <c r="CS65" s="1235"/>
      <c r="CT65" s="1235"/>
      <c r="CU65" s="1235"/>
      <c r="CV65" s="1235"/>
      <c r="CW65" s="1235"/>
      <c r="CX65" s="1235"/>
      <c r="CY65" s="1235"/>
      <c r="CZ65" s="1235"/>
      <c r="DA65" s="1235"/>
      <c r="DB65" s="1235"/>
      <c r="DC65" s="1236"/>
    </row>
    <row r="66" spans="2:107" x14ac:dyDescent="0.15">
      <c r="B66" s="1225"/>
      <c r="AN66" s="1237"/>
      <c r="AO66" s="1238"/>
      <c r="AP66" s="1238"/>
      <c r="AQ66" s="1238"/>
      <c r="AR66" s="1238"/>
      <c r="AS66" s="1238"/>
      <c r="AT66" s="1238"/>
      <c r="AU66" s="1238"/>
      <c r="AV66" s="1238"/>
      <c r="AW66" s="1238"/>
      <c r="AX66" s="1238"/>
      <c r="AY66" s="1238"/>
      <c r="AZ66" s="1238"/>
      <c r="BA66" s="1238"/>
      <c r="BB66" s="1238"/>
      <c r="BC66" s="1238"/>
      <c r="BD66" s="1238"/>
      <c r="BE66" s="1238"/>
      <c r="BF66" s="1238"/>
      <c r="BG66" s="1238"/>
      <c r="BH66" s="1238"/>
      <c r="BI66" s="1238"/>
      <c r="BJ66" s="1238"/>
      <c r="BK66" s="1238"/>
      <c r="BL66" s="1238"/>
      <c r="BM66" s="1238"/>
      <c r="BN66" s="1238"/>
      <c r="BO66" s="1238"/>
      <c r="BP66" s="1238"/>
      <c r="BQ66" s="1238"/>
      <c r="BR66" s="1238"/>
      <c r="BS66" s="1238"/>
      <c r="BT66" s="1238"/>
      <c r="BU66" s="1238"/>
      <c r="BV66" s="1238"/>
      <c r="BW66" s="1238"/>
      <c r="BX66" s="1238"/>
      <c r="BY66" s="1238"/>
      <c r="BZ66" s="1238"/>
      <c r="CA66" s="1238"/>
      <c r="CB66" s="1238"/>
      <c r="CC66" s="1238"/>
      <c r="CD66" s="1238"/>
      <c r="CE66" s="1238"/>
      <c r="CF66" s="1238"/>
      <c r="CG66" s="1238"/>
      <c r="CH66" s="1238"/>
      <c r="CI66" s="1238"/>
      <c r="CJ66" s="1238"/>
      <c r="CK66" s="1238"/>
      <c r="CL66" s="1238"/>
      <c r="CM66" s="1238"/>
      <c r="CN66" s="1238"/>
      <c r="CO66" s="1238"/>
      <c r="CP66" s="1238"/>
      <c r="CQ66" s="1238"/>
      <c r="CR66" s="1238"/>
      <c r="CS66" s="1238"/>
      <c r="CT66" s="1238"/>
      <c r="CU66" s="1238"/>
      <c r="CV66" s="1238"/>
      <c r="CW66" s="1238"/>
      <c r="CX66" s="1238"/>
      <c r="CY66" s="1238"/>
      <c r="CZ66" s="1238"/>
      <c r="DA66" s="1238"/>
      <c r="DB66" s="1238"/>
      <c r="DC66" s="1239"/>
    </row>
    <row r="67" spans="2:107" x14ac:dyDescent="0.15">
      <c r="B67" s="1225"/>
      <c r="AN67" s="1237"/>
      <c r="AO67" s="1238"/>
      <c r="AP67" s="1238"/>
      <c r="AQ67" s="1238"/>
      <c r="AR67" s="1238"/>
      <c r="AS67" s="1238"/>
      <c r="AT67" s="1238"/>
      <c r="AU67" s="1238"/>
      <c r="AV67" s="1238"/>
      <c r="AW67" s="1238"/>
      <c r="AX67" s="1238"/>
      <c r="AY67" s="1238"/>
      <c r="AZ67" s="1238"/>
      <c r="BA67" s="1238"/>
      <c r="BB67" s="1238"/>
      <c r="BC67" s="1238"/>
      <c r="BD67" s="1238"/>
      <c r="BE67" s="1238"/>
      <c r="BF67" s="1238"/>
      <c r="BG67" s="1238"/>
      <c r="BH67" s="1238"/>
      <c r="BI67" s="1238"/>
      <c r="BJ67" s="1238"/>
      <c r="BK67" s="1238"/>
      <c r="BL67" s="1238"/>
      <c r="BM67" s="1238"/>
      <c r="BN67" s="1238"/>
      <c r="BO67" s="1238"/>
      <c r="BP67" s="1238"/>
      <c r="BQ67" s="1238"/>
      <c r="BR67" s="1238"/>
      <c r="BS67" s="1238"/>
      <c r="BT67" s="1238"/>
      <c r="BU67" s="1238"/>
      <c r="BV67" s="1238"/>
      <c r="BW67" s="1238"/>
      <c r="BX67" s="1238"/>
      <c r="BY67" s="1238"/>
      <c r="BZ67" s="1238"/>
      <c r="CA67" s="1238"/>
      <c r="CB67" s="1238"/>
      <c r="CC67" s="1238"/>
      <c r="CD67" s="1238"/>
      <c r="CE67" s="1238"/>
      <c r="CF67" s="1238"/>
      <c r="CG67" s="1238"/>
      <c r="CH67" s="1238"/>
      <c r="CI67" s="1238"/>
      <c r="CJ67" s="1238"/>
      <c r="CK67" s="1238"/>
      <c r="CL67" s="1238"/>
      <c r="CM67" s="1238"/>
      <c r="CN67" s="1238"/>
      <c r="CO67" s="1238"/>
      <c r="CP67" s="1238"/>
      <c r="CQ67" s="1238"/>
      <c r="CR67" s="1238"/>
      <c r="CS67" s="1238"/>
      <c r="CT67" s="1238"/>
      <c r="CU67" s="1238"/>
      <c r="CV67" s="1238"/>
      <c r="CW67" s="1238"/>
      <c r="CX67" s="1238"/>
      <c r="CY67" s="1238"/>
      <c r="CZ67" s="1238"/>
      <c r="DA67" s="1238"/>
      <c r="DB67" s="1238"/>
      <c r="DC67" s="1239"/>
    </row>
    <row r="68" spans="2:107" x14ac:dyDescent="0.15">
      <c r="B68" s="1225"/>
      <c r="AN68" s="1237"/>
      <c r="AO68" s="1238"/>
      <c r="AP68" s="1238"/>
      <c r="AQ68" s="1238"/>
      <c r="AR68" s="1238"/>
      <c r="AS68" s="1238"/>
      <c r="AT68" s="1238"/>
      <c r="AU68" s="1238"/>
      <c r="AV68" s="1238"/>
      <c r="AW68" s="1238"/>
      <c r="AX68" s="1238"/>
      <c r="AY68" s="1238"/>
      <c r="AZ68" s="1238"/>
      <c r="BA68" s="1238"/>
      <c r="BB68" s="1238"/>
      <c r="BC68" s="1238"/>
      <c r="BD68" s="1238"/>
      <c r="BE68" s="1238"/>
      <c r="BF68" s="1238"/>
      <c r="BG68" s="1238"/>
      <c r="BH68" s="1238"/>
      <c r="BI68" s="1238"/>
      <c r="BJ68" s="1238"/>
      <c r="BK68" s="1238"/>
      <c r="BL68" s="1238"/>
      <c r="BM68" s="1238"/>
      <c r="BN68" s="1238"/>
      <c r="BO68" s="1238"/>
      <c r="BP68" s="1238"/>
      <c r="BQ68" s="1238"/>
      <c r="BR68" s="1238"/>
      <c r="BS68" s="1238"/>
      <c r="BT68" s="1238"/>
      <c r="BU68" s="1238"/>
      <c r="BV68" s="1238"/>
      <c r="BW68" s="1238"/>
      <c r="BX68" s="1238"/>
      <c r="BY68" s="1238"/>
      <c r="BZ68" s="1238"/>
      <c r="CA68" s="1238"/>
      <c r="CB68" s="1238"/>
      <c r="CC68" s="1238"/>
      <c r="CD68" s="1238"/>
      <c r="CE68" s="1238"/>
      <c r="CF68" s="1238"/>
      <c r="CG68" s="1238"/>
      <c r="CH68" s="1238"/>
      <c r="CI68" s="1238"/>
      <c r="CJ68" s="1238"/>
      <c r="CK68" s="1238"/>
      <c r="CL68" s="1238"/>
      <c r="CM68" s="1238"/>
      <c r="CN68" s="1238"/>
      <c r="CO68" s="1238"/>
      <c r="CP68" s="1238"/>
      <c r="CQ68" s="1238"/>
      <c r="CR68" s="1238"/>
      <c r="CS68" s="1238"/>
      <c r="CT68" s="1238"/>
      <c r="CU68" s="1238"/>
      <c r="CV68" s="1238"/>
      <c r="CW68" s="1238"/>
      <c r="CX68" s="1238"/>
      <c r="CY68" s="1238"/>
      <c r="CZ68" s="1238"/>
      <c r="DA68" s="1238"/>
      <c r="DB68" s="1238"/>
      <c r="DC68" s="1239"/>
    </row>
    <row r="69" spans="2:107" x14ac:dyDescent="0.15">
      <c r="B69" s="1225"/>
      <c r="AN69" s="1240"/>
      <c r="AO69" s="1241"/>
      <c r="AP69" s="1241"/>
      <c r="AQ69" s="1241"/>
      <c r="AR69" s="1241"/>
      <c r="AS69" s="1241"/>
      <c r="AT69" s="1241"/>
      <c r="AU69" s="1241"/>
      <c r="AV69" s="1241"/>
      <c r="AW69" s="1241"/>
      <c r="AX69" s="1241"/>
      <c r="AY69" s="1241"/>
      <c r="AZ69" s="1241"/>
      <c r="BA69" s="1241"/>
      <c r="BB69" s="1241"/>
      <c r="BC69" s="1241"/>
      <c r="BD69" s="1241"/>
      <c r="BE69" s="1241"/>
      <c r="BF69" s="1241"/>
      <c r="BG69" s="1241"/>
      <c r="BH69" s="1241"/>
      <c r="BI69" s="1241"/>
      <c r="BJ69" s="1241"/>
      <c r="BK69" s="1241"/>
      <c r="BL69" s="1241"/>
      <c r="BM69" s="1241"/>
      <c r="BN69" s="1241"/>
      <c r="BO69" s="1241"/>
      <c r="BP69" s="1241"/>
      <c r="BQ69" s="1241"/>
      <c r="BR69" s="1241"/>
      <c r="BS69" s="1241"/>
      <c r="BT69" s="1241"/>
      <c r="BU69" s="1241"/>
      <c r="BV69" s="1241"/>
      <c r="BW69" s="1241"/>
      <c r="BX69" s="1241"/>
      <c r="BY69" s="1241"/>
      <c r="BZ69" s="1241"/>
      <c r="CA69" s="1241"/>
      <c r="CB69" s="1241"/>
      <c r="CC69" s="1241"/>
      <c r="CD69" s="1241"/>
      <c r="CE69" s="1241"/>
      <c r="CF69" s="1241"/>
      <c r="CG69" s="1241"/>
      <c r="CH69" s="1241"/>
      <c r="CI69" s="1241"/>
      <c r="CJ69" s="1241"/>
      <c r="CK69" s="1241"/>
      <c r="CL69" s="1241"/>
      <c r="CM69" s="1241"/>
      <c r="CN69" s="1241"/>
      <c r="CO69" s="1241"/>
      <c r="CP69" s="1241"/>
      <c r="CQ69" s="1241"/>
      <c r="CR69" s="1241"/>
      <c r="CS69" s="1241"/>
      <c r="CT69" s="1241"/>
      <c r="CU69" s="1241"/>
      <c r="CV69" s="1241"/>
      <c r="CW69" s="1241"/>
      <c r="CX69" s="1241"/>
      <c r="CY69" s="1241"/>
      <c r="CZ69" s="1241"/>
      <c r="DA69" s="1241"/>
      <c r="DB69" s="1241"/>
      <c r="DC69" s="1242"/>
    </row>
    <row r="70" spans="2:107" x14ac:dyDescent="0.15">
      <c r="B70" s="1225"/>
      <c r="H70" s="1267"/>
      <c r="I70" s="1267"/>
      <c r="J70" s="1268"/>
      <c r="K70" s="1268"/>
      <c r="L70" s="1269"/>
      <c r="M70" s="1268"/>
      <c r="N70" s="1269"/>
      <c r="AN70" s="1243"/>
      <c r="AO70" s="1243"/>
      <c r="AP70" s="1243"/>
      <c r="AZ70" s="1243"/>
      <c r="BA70" s="1243"/>
      <c r="BB70" s="1243"/>
      <c r="BL70" s="1243"/>
      <c r="BM70" s="1243"/>
      <c r="BN70" s="1243"/>
      <c r="BX70" s="1243"/>
      <c r="BY70" s="1243"/>
      <c r="BZ70" s="1243"/>
      <c r="CJ70" s="1243"/>
      <c r="CK70" s="1243"/>
      <c r="CL70" s="1243"/>
      <c r="CV70" s="1243"/>
      <c r="CW70" s="1243"/>
      <c r="CX70" s="1243"/>
    </row>
    <row r="71" spans="2:107" x14ac:dyDescent="0.15">
      <c r="B71" s="1225"/>
      <c r="G71" s="1270"/>
      <c r="I71" s="1271"/>
      <c r="J71" s="1268"/>
      <c r="K71" s="1268"/>
      <c r="L71" s="1269"/>
      <c r="M71" s="1268"/>
      <c r="N71" s="1269"/>
      <c r="AM71" s="1270"/>
      <c r="AN71" s="1219" t="s">
        <v>592</v>
      </c>
    </row>
    <row r="72" spans="2:107" x14ac:dyDescent="0.15">
      <c r="B72" s="1225"/>
      <c r="G72" s="1244"/>
      <c r="H72" s="1244"/>
      <c r="I72" s="1244"/>
      <c r="J72" s="1244"/>
      <c r="K72" s="1245"/>
      <c r="L72" s="1245"/>
      <c r="M72" s="1246"/>
      <c r="N72" s="1246"/>
      <c r="AN72" s="1247"/>
      <c r="AO72" s="1248"/>
      <c r="AP72" s="1248"/>
      <c r="AQ72" s="1248"/>
      <c r="AR72" s="1248"/>
      <c r="AS72" s="1248"/>
      <c r="AT72" s="1248"/>
      <c r="AU72" s="1248"/>
      <c r="AV72" s="1248"/>
      <c r="AW72" s="1248"/>
      <c r="AX72" s="1248"/>
      <c r="AY72" s="1248"/>
      <c r="AZ72" s="1248"/>
      <c r="BA72" s="1248"/>
      <c r="BB72" s="1248"/>
      <c r="BC72" s="1248"/>
      <c r="BD72" s="1248"/>
      <c r="BE72" s="1248"/>
      <c r="BF72" s="1248"/>
      <c r="BG72" s="1248"/>
      <c r="BH72" s="1248"/>
      <c r="BI72" s="1248"/>
      <c r="BJ72" s="1248"/>
      <c r="BK72" s="1248"/>
      <c r="BL72" s="1248"/>
      <c r="BM72" s="1248"/>
      <c r="BN72" s="1248"/>
      <c r="BO72" s="1249"/>
      <c r="BP72" s="1250" t="s">
        <v>557</v>
      </c>
      <c r="BQ72" s="1250"/>
      <c r="BR72" s="1250"/>
      <c r="BS72" s="1250"/>
      <c r="BT72" s="1250"/>
      <c r="BU72" s="1250"/>
      <c r="BV72" s="1250"/>
      <c r="BW72" s="1250"/>
      <c r="BX72" s="1250" t="s">
        <v>558</v>
      </c>
      <c r="BY72" s="1250"/>
      <c r="BZ72" s="1250"/>
      <c r="CA72" s="1250"/>
      <c r="CB72" s="1250"/>
      <c r="CC72" s="1250"/>
      <c r="CD72" s="1250"/>
      <c r="CE72" s="1250"/>
      <c r="CF72" s="1250" t="s">
        <v>559</v>
      </c>
      <c r="CG72" s="1250"/>
      <c r="CH72" s="1250"/>
      <c r="CI72" s="1250"/>
      <c r="CJ72" s="1250"/>
      <c r="CK72" s="1250"/>
      <c r="CL72" s="1250"/>
      <c r="CM72" s="1250"/>
      <c r="CN72" s="1250" t="s">
        <v>560</v>
      </c>
      <c r="CO72" s="1250"/>
      <c r="CP72" s="1250"/>
      <c r="CQ72" s="1250"/>
      <c r="CR72" s="1250"/>
      <c r="CS72" s="1250"/>
      <c r="CT72" s="1250"/>
      <c r="CU72" s="1250"/>
      <c r="CV72" s="1250" t="s">
        <v>561</v>
      </c>
      <c r="CW72" s="1250"/>
      <c r="CX72" s="1250"/>
      <c r="CY72" s="1250"/>
      <c r="CZ72" s="1250"/>
      <c r="DA72" s="1250"/>
      <c r="DB72" s="1250"/>
      <c r="DC72" s="1250"/>
    </row>
    <row r="73" spans="2:107" x14ac:dyDescent="0.15">
      <c r="B73" s="1225"/>
      <c r="G73" s="1251"/>
      <c r="H73" s="1251"/>
      <c r="I73" s="1251"/>
      <c r="J73" s="1251"/>
      <c r="K73" s="1272"/>
      <c r="L73" s="1272"/>
      <c r="M73" s="1272"/>
      <c r="N73" s="1272"/>
      <c r="AM73" s="1243"/>
      <c r="AN73" s="1254" t="s">
        <v>593</v>
      </c>
      <c r="AO73" s="1254"/>
      <c r="AP73" s="1254"/>
      <c r="AQ73" s="1254"/>
      <c r="AR73" s="1254"/>
      <c r="AS73" s="1254"/>
      <c r="AT73" s="1254"/>
      <c r="AU73" s="1254"/>
      <c r="AV73" s="1254"/>
      <c r="AW73" s="1254"/>
      <c r="AX73" s="1254"/>
      <c r="AY73" s="1254"/>
      <c r="AZ73" s="1254"/>
      <c r="BA73" s="1254"/>
      <c r="BB73" s="1254" t="s">
        <v>594</v>
      </c>
      <c r="BC73" s="1254"/>
      <c r="BD73" s="1254"/>
      <c r="BE73" s="1254"/>
      <c r="BF73" s="1254"/>
      <c r="BG73" s="1254"/>
      <c r="BH73" s="1254"/>
      <c r="BI73" s="1254"/>
      <c r="BJ73" s="1254"/>
      <c r="BK73" s="1254"/>
      <c r="BL73" s="1254"/>
      <c r="BM73" s="1254"/>
      <c r="BN73" s="1254"/>
      <c r="BO73" s="1254"/>
      <c r="BP73" s="1255">
        <v>166.4</v>
      </c>
      <c r="BQ73" s="1255"/>
      <c r="BR73" s="1255"/>
      <c r="BS73" s="1255"/>
      <c r="BT73" s="1255"/>
      <c r="BU73" s="1255"/>
      <c r="BV73" s="1255"/>
      <c r="BW73" s="1255"/>
      <c r="BX73" s="1255">
        <v>152.80000000000001</v>
      </c>
      <c r="BY73" s="1255"/>
      <c r="BZ73" s="1255"/>
      <c r="CA73" s="1255"/>
      <c r="CB73" s="1255"/>
      <c r="CC73" s="1255"/>
      <c r="CD73" s="1255"/>
      <c r="CE73" s="1255"/>
      <c r="CF73" s="1255">
        <v>138.30000000000001</v>
      </c>
      <c r="CG73" s="1255"/>
      <c r="CH73" s="1255"/>
      <c r="CI73" s="1255"/>
      <c r="CJ73" s="1255"/>
      <c r="CK73" s="1255"/>
      <c r="CL73" s="1255"/>
      <c r="CM73" s="1255"/>
      <c r="CN73" s="1255">
        <v>111.9</v>
      </c>
      <c r="CO73" s="1255"/>
      <c r="CP73" s="1255"/>
      <c r="CQ73" s="1255"/>
      <c r="CR73" s="1255"/>
      <c r="CS73" s="1255"/>
      <c r="CT73" s="1255"/>
      <c r="CU73" s="1255"/>
      <c r="CV73" s="1255">
        <v>100.3</v>
      </c>
      <c r="CW73" s="1255"/>
      <c r="CX73" s="1255"/>
      <c r="CY73" s="1255"/>
      <c r="CZ73" s="1255"/>
      <c r="DA73" s="1255"/>
      <c r="DB73" s="1255"/>
      <c r="DC73" s="1255"/>
    </row>
    <row r="74" spans="2:107" x14ac:dyDescent="0.15">
      <c r="B74" s="1225"/>
      <c r="G74" s="1251"/>
      <c r="H74" s="1251"/>
      <c r="I74" s="1251"/>
      <c r="J74" s="1251"/>
      <c r="K74" s="1272"/>
      <c r="L74" s="1272"/>
      <c r="M74" s="1272"/>
      <c r="N74" s="1272"/>
      <c r="AM74" s="1243"/>
      <c r="AN74" s="1254"/>
      <c r="AO74" s="1254"/>
      <c r="AP74" s="1254"/>
      <c r="AQ74" s="1254"/>
      <c r="AR74" s="1254"/>
      <c r="AS74" s="1254"/>
      <c r="AT74" s="1254"/>
      <c r="AU74" s="1254"/>
      <c r="AV74" s="1254"/>
      <c r="AW74" s="1254"/>
      <c r="AX74" s="1254"/>
      <c r="AY74" s="1254"/>
      <c r="AZ74" s="1254"/>
      <c r="BA74" s="1254"/>
      <c r="BB74" s="1254"/>
      <c r="BC74" s="1254"/>
      <c r="BD74" s="1254"/>
      <c r="BE74" s="1254"/>
      <c r="BF74" s="1254"/>
      <c r="BG74" s="1254"/>
      <c r="BH74" s="1254"/>
      <c r="BI74" s="1254"/>
      <c r="BJ74" s="1254"/>
      <c r="BK74" s="1254"/>
      <c r="BL74" s="1254"/>
      <c r="BM74" s="1254"/>
      <c r="BN74" s="1254"/>
      <c r="BO74" s="1254"/>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x14ac:dyDescent="0.15">
      <c r="B75" s="1225"/>
      <c r="G75" s="1251"/>
      <c r="H75" s="1251"/>
      <c r="I75" s="1244"/>
      <c r="J75" s="1244"/>
      <c r="K75" s="1253"/>
      <c r="L75" s="1253"/>
      <c r="M75" s="1253"/>
      <c r="N75" s="1253"/>
      <c r="AM75" s="1243"/>
      <c r="AN75" s="1254"/>
      <c r="AO75" s="1254"/>
      <c r="AP75" s="1254"/>
      <c r="AQ75" s="1254"/>
      <c r="AR75" s="1254"/>
      <c r="AS75" s="1254"/>
      <c r="AT75" s="1254"/>
      <c r="AU75" s="1254"/>
      <c r="AV75" s="1254"/>
      <c r="AW75" s="1254"/>
      <c r="AX75" s="1254"/>
      <c r="AY75" s="1254"/>
      <c r="AZ75" s="1254"/>
      <c r="BA75" s="1254"/>
      <c r="BB75" s="1254" t="s">
        <v>599</v>
      </c>
      <c r="BC75" s="1254"/>
      <c r="BD75" s="1254"/>
      <c r="BE75" s="1254"/>
      <c r="BF75" s="1254"/>
      <c r="BG75" s="1254"/>
      <c r="BH75" s="1254"/>
      <c r="BI75" s="1254"/>
      <c r="BJ75" s="1254"/>
      <c r="BK75" s="1254"/>
      <c r="BL75" s="1254"/>
      <c r="BM75" s="1254"/>
      <c r="BN75" s="1254"/>
      <c r="BO75" s="1254"/>
      <c r="BP75" s="1255">
        <v>15.2</v>
      </c>
      <c r="BQ75" s="1255"/>
      <c r="BR75" s="1255"/>
      <c r="BS75" s="1255"/>
      <c r="BT75" s="1255"/>
      <c r="BU75" s="1255"/>
      <c r="BV75" s="1255"/>
      <c r="BW75" s="1255"/>
      <c r="BX75" s="1255">
        <v>15.4</v>
      </c>
      <c r="BY75" s="1255"/>
      <c r="BZ75" s="1255"/>
      <c r="CA75" s="1255"/>
      <c r="CB75" s="1255"/>
      <c r="CC75" s="1255"/>
      <c r="CD75" s="1255"/>
      <c r="CE75" s="1255"/>
      <c r="CF75" s="1255">
        <v>15.5</v>
      </c>
      <c r="CG75" s="1255"/>
      <c r="CH75" s="1255"/>
      <c r="CI75" s="1255"/>
      <c r="CJ75" s="1255"/>
      <c r="CK75" s="1255"/>
      <c r="CL75" s="1255"/>
      <c r="CM75" s="1255"/>
      <c r="CN75" s="1255">
        <v>14.3</v>
      </c>
      <c r="CO75" s="1255"/>
      <c r="CP75" s="1255"/>
      <c r="CQ75" s="1255"/>
      <c r="CR75" s="1255"/>
      <c r="CS75" s="1255"/>
      <c r="CT75" s="1255"/>
      <c r="CU75" s="1255"/>
      <c r="CV75" s="1255">
        <v>13.4</v>
      </c>
      <c r="CW75" s="1255"/>
      <c r="CX75" s="1255"/>
      <c r="CY75" s="1255"/>
      <c r="CZ75" s="1255"/>
      <c r="DA75" s="1255"/>
      <c r="DB75" s="1255"/>
      <c r="DC75" s="1255"/>
    </row>
    <row r="76" spans="2:107" x14ac:dyDescent="0.15">
      <c r="B76" s="1225"/>
      <c r="G76" s="1251"/>
      <c r="H76" s="1251"/>
      <c r="I76" s="1244"/>
      <c r="J76" s="1244"/>
      <c r="K76" s="1253"/>
      <c r="L76" s="1253"/>
      <c r="M76" s="1253"/>
      <c r="N76" s="1253"/>
      <c r="AM76" s="1243"/>
      <c r="AN76" s="1254"/>
      <c r="AO76" s="1254"/>
      <c r="AP76" s="1254"/>
      <c r="AQ76" s="1254"/>
      <c r="AR76" s="1254"/>
      <c r="AS76" s="1254"/>
      <c r="AT76" s="1254"/>
      <c r="AU76" s="1254"/>
      <c r="AV76" s="1254"/>
      <c r="AW76" s="1254"/>
      <c r="AX76" s="1254"/>
      <c r="AY76" s="1254"/>
      <c r="AZ76" s="1254"/>
      <c r="BA76" s="1254"/>
      <c r="BB76" s="1254"/>
      <c r="BC76" s="1254"/>
      <c r="BD76" s="1254"/>
      <c r="BE76" s="1254"/>
      <c r="BF76" s="1254"/>
      <c r="BG76" s="1254"/>
      <c r="BH76" s="1254"/>
      <c r="BI76" s="1254"/>
      <c r="BJ76" s="1254"/>
      <c r="BK76" s="1254"/>
      <c r="BL76" s="1254"/>
      <c r="BM76" s="1254"/>
      <c r="BN76" s="1254"/>
      <c r="BO76" s="1254"/>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x14ac:dyDescent="0.15">
      <c r="B77" s="1225"/>
      <c r="G77" s="1244"/>
      <c r="H77" s="1244"/>
      <c r="I77" s="1244"/>
      <c r="J77" s="1244"/>
      <c r="K77" s="1272"/>
      <c r="L77" s="1272"/>
      <c r="M77" s="1272"/>
      <c r="N77" s="1272"/>
      <c r="AN77" s="1250" t="s">
        <v>596</v>
      </c>
      <c r="AO77" s="1250"/>
      <c r="AP77" s="1250"/>
      <c r="AQ77" s="1250"/>
      <c r="AR77" s="1250"/>
      <c r="AS77" s="1250"/>
      <c r="AT77" s="1250"/>
      <c r="AU77" s="1250"/>
      <c r="AV77" s="1250"/>
      <c r="AW77" s="1250"/>
      <c r="AX77" s="1250"/>
      <c r="AY77" s="1250"/>
      <c r="AZ77" s="1250"/>
      <c r="BA77" s="1250"/>
      <c r="BB77" s="1254" t="s">
        <v>594</v>
      </c>
      <c r="BC77" s="1254"/>
      <c r="BD77" s="1254"/>
      <c r="BE77" s="1254"/>
      <c r="BF77" s="1254"/>
      <c r="BG77" s="1254"/>
      <c r="BH77" s="1254"/>
      <c r="BI77" s="1254"/>
      <c r="BJ77" s="1254"/>
      <c r="BK77" s="1254"/>
      <c r="BL77" s="1254"/>
      <c r="BM77" s="1254"/>
      <c r="BN77" s="1254"/>
      <c r="BO77" s="1254"/>
      <c r="BP77" s="1255">
        <v>0</v>
      </c>
      <c r="BQ77" s="1255"/>
      <c r="BR77" s="1255"/>
      <c r="BS77" s="1255"/>
      <c r="BT77" s="1255"/>
      <c r="BU77" s="1255"/>
      <c r="BV77" s="1255"/>
      <c r="BW77" s="1255"/>
      <c r="BX77" s="1255">
        <v>3.1</v>
      </c>
      <c r="BY77" s="1255"/>
      <c r="BZ77" s="1255"/>
      <c r="CA77" s="1255"/>
      <c r="CB77" s="1255"/>
      <c r="CC77" s="1255"/>
      <c r="CD77" s="1255"/>
      <c r="CE77" s="1255"/>
      <c r="CF77" s="1255">
        <v>13.7</v>
      </c>
      <c r="CG77" s="1255"/>
      <c r="CH77" s="1255"/>
      <c r="CI77" s="1255"/>
      <c r="CJ77" s="1255"/>
      <c r="CK77" s="1255"/>
      <c r="CL77" s="1255"/>
      <c r="CM77" s="1255"/>
      <c r="CN77" s="1255">
        <v>6.9</v>
      </c>
      <c r="CO77" s="1255"/>
      <c r="CP77" s="1255"/>
      <c r="CQ77" s="1255"/>
      <c r="CR77" s="1255"/>
      <c r="CS77" s="1255"/>
      <c r="CT77" s="1255"/>
      <c r="CU77" s="1255"/>
      <c r="CV77" s="1255">
        <v>0</v>
      </c>
      <c r="CW77" s="1255"/>
      <c r="CX77" s="1255"/>
      <c r="CY77" s="1255"/>
      <c r="CZ77" s="1255"/>
      <c r="DA77" s="1255"/>
      <c r="DB77" s="1255"/>
      <c r="DC77" s="1255"/>
    </row>
    <row r="78" spans="2:107" x14ac:dyDescent="0.15">
      <c r="B78" s="1225"/>
      <c r="G78" s="1244"/>
      <c r="H78" s="1244"/>
      <c r="I78" s="1244"/>
      <c r="J78" s="1244"/>
      <c r="K78" s="1272"/>
      <c r="L78" s="1272"/>
      <c r="M78" s="1272"/>
      <c r="N78" s="1272"/>
      <c r="AN78" s="1250"/>
      <c r="AO78" s="1250"/>
      <c r="AP78" s="1250"/>
      <c r="AQ78" s="1250"/>
      <c r="AR78" s="1250"/>
      <c r="AS78" s="1250"/>
      <c r="AT78" s="1250"/>
      <c r="AU78" s="1250"/>
      <c r="AV78" s="1250"/>
      <c r="AW78" s="1250"/>
      <c r="AX78" s="1250"/>
      <c r="AY78" s="1250"/>
      <c r="AZ78" s="1250"/>
      <c r="BA78" s="1250"/>
      <c r="BB78" s="1254"/>
      <c r="BC78" s="1254"/>
      <c r="BD78" s="1254"/>
      <c r="BE78" s="1254"/>
      <c r="BF78" s="1254"/>
      <c r="BG78" s="1254"/>
      <c r="BH78" s="1254"/>
      <c r="BI78" s="1254"/>
      <c r="BJ78" s="1254"/>
      <c r="BK78" s="1254"/>
      <c r="BL78" s="1254"/>
      <c r="BM78" s="1254"/>
      <c r="BN78" s="1254"/>
      <c r="BO78" s="1254"/>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x14ac:dyDescent="0.15">
      <c r="B79" s="1225"/>
      <c r="G79" s="1244"/>
      <c r="H79" s="1244"/>
      <c r="I79" s="1257"/>
      <c r="J79" s="1257"/>
      <c r="K79" s="1273"/>
      <c r="L79" s="1273"/>
      <c r="M79" s="1273"/>
      <c r="N79" s="1273"/>
      <c r="AN79" s="1250"/>
      <c r="AO79" s="1250"/>
      <c r="AP79" s="1250"/>
      <c r="AQ79" s="1250"/>
      <c r="AR79" s="1250"/>
      <c r="AS79" s="1250"/>
      <c r="AT79" s="1250"/>
      <c r="AU79" s="1250"/>
      <c r="AV79" s="1250"/>
      <c r="AW79" s="1250"/>
      <c r="AX79" s="1250"/>
      <c r="AY79" s="1250"/>
      <c r="AZ79" s="1250"/>
      <c r="BA79" s="1250"/>
      <c r="BB79" s="1254" t="s">
        <v>599</v>
      </c>
      <c r="BC79" s="1254"/>
      <c r="BD79" s="1254"/>
      <c r="BE79" s="1254"/>
      <c r="BF79" s="1254"/>
      <c r="BG79" s="1254"/>
      <c r="BH79" s="1254"/>
      <c r="BI79" s="1254"/>
      <c r="BJ79" s="1254"/>
      <c r="BK79" s="1254"/>
      <c r="BL79" s="1254"/>
      <c r="BM79" s="1254"/>
      <c r="BN79" s="1254"/>
      <c r="BO79" s="1254"/>
      <c r="BP79" s="1255">
        <v>7.8</v>
      </c>
      <c r="BQ79" s="1255"/>
      <c r="BR79" s="1255"/>
      <c r="BS79" s="1255"/>
      <c r="BT79" s="1255"/>
      <c r="BU79" s="1255"/>
      <c r="BV79" s="1255"/>
      <c r="BW79" s="1255"/>
      <c r="BX79" s="1255">
        <v>7.9</v>
      </c>
      <c r="BY79" s="1255"/>
      <c r="BZ79" s="1255"/>
      <c r="CA79" s="1255"/>
      <c r="CB79" s="1255"/>
      <c r="CC79" s="1255"/>
      <c r="CD79" s="1255"/>
      <c r="CE79" s="1255"/>
      <c r="CF79" s="1255">
        <v>7.9</v>
      </c>
      <c r="CG79" s="1255"/>
      <c r="CH79" s="1255"/>
      <c r="CI79" s="1255"/>
      <c r="CJ79" s="1255"/>
      <c r="CK79" s="1255"/>
      <c r="CL79" s="1255"/>
      <c r="CM79" s="1255"/>
      <c r="CN79" s="1255">
        <v>8</v>
      </c>
      <c r="CO79" s="1255"/>
      <c r="CP79" s="1255"/>
      <c r="CQ79" s="1255"/>
      <c r="CR79" s="1255"/>
      <c r="CS79" s="1255"/>
      <c r="CT79" s="1255"/>
      <c r="CU79" s="1255"/>
      <c r="CV79" s="1255">
        <v>8</v>
      </c>
      <c r="CW79" s="1255"/>
      <c r="CX79" s="1255"/>
      <c r="CY79" s="1255"/>
      <c r="CZ79" s="1255"/>
      <c r="DA79" s="1255"/>
      <c r="DB79" s="1255"/>
      <c r="DC79" s="1255"/>
    </row>
    <row r="80" spans="2:107" x14ac:dyDescent="0.15">
      <c r="B80" s="1225"/>
      <c r="G80" s="1244"/>
      <c r="H80" s="1244"/>
      <c r="I80" s="1257"/>
      <c r="J80" s="1257"/>
      <c r="K80" s="1273"/>
      <c r="L80" s="1273"/>
      <c r="M80" s="1273"/>
      <c r="N80" s="1273"/>
      <c r="AN80" s="1250"/>
      <c r="AO80" s="1250"/>
      <c r="AP80" s="1250"/>
      <c r="AQ80" s="1250"/>
      <c r="AR80" s="1250"/>
      <c r="AS80" s="1250"/>
      <c r="AT80" s="1250"/>
      <c r="AU80" s="1250"/>
      <c r="AV80" s="1250"/>
      <c r="AW80" s="1250"/>
      <c r="AX80" s="1250"/>
      <c r="AY80" s="1250"/>
      <c r="AZ80" s="1250"/>
      <c r="BA80" s="1250"/>
      <c r="BB80" s="1254"/>
      <c r="BC80" s="1254"/>
      <c r="BD80" s="1254"/>
      <c r="BE80" s="1254"/>
      <c r="BF80" s="1254"/>
      <c r="BG80" s="1254"/>
      <c r="BH80" s="1254"/>
      <c r="BI80" s="1254"/>
      <c r="BJ80" s="1254"/>
      <c r="BK80" s="1254"/>
      <c r="BL80" s="1254"/>
      <c r="BM80" s="1254"/>
      <c r="BN80" s="1254"/>
      <c r="BO80" s="1254"/>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x14ac:dyDescent="0.15">
      <c r="B81" s="1225"/>
    </row>
    <row r="82" spans="2:109" ht="17.25" x14ac:dyDescent="0.15">
      <c r="B82" s="1225"/>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x14ac:dyDescent="0.15">
      <c r="B83" s="1227"/>
      <c r="C83" s="1228"/>
      <c r="D83" s="1228"/>
      <c r="E83" s="1228"/>
      <c r="F83" s="1228"/>
      <c r="G83" s="1228"/>
      <c r="H83" s="1228"/>
      <c r="I83" s="1228"/>
      <c r="J83" s="1228"/>
      <c r="K83" s="1228"/>
      <c r="L83" s="1228"/>
      <c r="M83" s="1228"/>
      <c r="N83" s="1228"/>
      <c r="O83" s="1228"/>
      <c r="P83" s="1228"/>
      <c r="Q83" s="1228"/>
      <c r="R83" s="1228"/>
      <c r="S83" s="1228"/>
      <c r="T83" s="1228"/>
      <c r="U83" s="1228"/>
      <c r="V83" s="1228"/>
      <c r="W83" s="1228"/>
      <c r="X83" s="1228"/>
      <c r="Y83" s="1228"/>
      <c r="Z83" s="1228"/>
      <c r="AA83" s="1228"/>
      <c r="AB83" s="1228"/>
      <c r="AC83" s="1228"/>
      <c r="AD83" s="1228"/>
      <c r="AE83" s="1228"/>
      <c r="AF83" s="1228"/>
      <c r="AG83" s="1228"/>
      <c r="AH83" s="1228"/>
      <c r="AI83" s="1228"/>
      <c r="AJ83" s="1228"/>
      <c r="AK83" s="1228"/>
      <c r="AL83" s="1228"/>
      <c r="AM83" s="1228"/>
      <c r="AN83" s="1228"/>
      <c r="AO83" s="1228"/>
      <c r="AP83" s="1228"/>
      <c r="AQ83" s="1228"/>
      <c r="AR83" s="1228"/>
      <c r="AS83" s="1228"/>
      <c r="AT83" s="1228"/>
      <c r="AU83" s="1228"/>
      <c r="AV83" s="1228"/>
      <c r="AW83" s="1228"/>
      <c r="AX83" s="1228"/>
      <c r="AY83" s="1228"/>
      <c r="AZ83" s="1228"/>
      <c r="BA83" s="1228"/>
      <c r="BB83" s="1228"/>
      <c r="BC83" s="1228"/>
      <c r="BD83" s="1228"/>
      <c r="BE83" s="1228"/>
      <c r="BF83" s="1228"/>
      <c r="BG83" s="1228"/>
      <c r="BH83" s="1228"/>
      <c r="BI83" s="1228"/>
      <c r="BJ83" s="1228"/>
      <c r="BK83" s="1228"/>
      <c r="BL83" s="1228"/>
      <c r="BM83" s="1228"/>
      <c r="BN83" s="1228"/>
      <c r="BO83" s="1228"/>
      <c r="BP83" s="1228"/>
      <c r="BQ83" s="1228"/>
      <c r="BR83" s="1228"/>
      <c r="BS83" s="1228"/>
      <c r="BT83" s="1228"/>
      <c r="BU83" s="1228"/>
      <c r="BV83" s="1228"/>
      <c r="BW83" s="1228"/>
      <c r="BX83" s="1228"/>
      <c r="BY83" s="1228"/>
      <c r="BZ83" s="1228"/>
      <c r="CA83" s="1228"/>
      <c r="CB83" s="1228"/>
      <c r="CC83" s="1228"/>
      <c r="CD83" s="1228"/>
      <c r="CE83" s="1228"/>
      <c r="CF83" s="1228"/>
      <c r="CG83" s="1228"/>
      <c r="CH83" s="1228"/>
      <c r="CI83" s="1228"/>
      <c r="CJ83" s="1228"/>
      <c r="CK83" s="1228"/>
      <c r="CL83" s="1228"/>
      <c r="CM83" s="1228"/>
      <c r="CN83" s="1228"/>
      <c r="CO83" s="1228"/>
      <c r="CP83" s="1228"/>
      <c r="CQ83" s="1228"/>
      <c r="CR83" s="1228"/>
      <c r="CS83" s="1228"/>
      <c r="CT83" s="1228"/>
      <c r="CU83" s="1228"/>
      <c r="CV83" s="1228"/>
      <c r="CW83" s="1228"/>
      <c r="CX83" s="1228"/>
      <c r="CY83" s="1228"/>
      <c r="CZ83" s="1228"/>
      <c r="DA83" s="1228"/>
      <c r="DB83" s="1228"/>
      <c r="DC83" s="1228"/>
      <c r="DD83" s="1229"/>
    </row>
    <row r="84" spans="2:109" x14ac:dyDescent="0.15">
      <c r="DD84" s="1219"/>
      <c r="DE84" s="1219"/>
    </row>
    <row r="85" spans="2:109" x14ac:dyDescent="0.15">
      <c r="DD85" s="1219"/>
      <c r="DE85" s="1219"/>
    </row>
  </sheetData>
  <sheetProtection algorithmName="SHA-512" hashValue="G190CPCDOrUvXe3x/8JaJSvgqViMsWorANbb+OXuv/Cvd58lzdV7jGiSKIfT9Y9MA58AU6Wnhin+u0MvsuUTyg==" saltValue="ULGJxQY8x6xPekLGU83ec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4"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BF766-1A52-4128-B3C8-1BA3567ECBAF}">
  <sheetPr>
    <tabColor rgb="FFFFFF00"/>
    <pageSetUpPr fitToPage="1"/>
  </sheetPr>
  <dimension ref="A1:DR125"/>
  <sheetViews>
    <sheetView showGridLines="0" topLeftCell="AX101" zoomScale="90" zoomScaleNormal="90" zoomScaleSheetLayoutView="70" workbookViewId="0">
      <selection activeCell="BP72" sqref="BP72:BW72"/>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504</v>
      </c>
    </row>
  </sheetData>
  <sheetProtection algorithmName="SHA-512" hashValue="I4QBUvkHY78K6aCb0oYvW5yk7HK+o1vJYmzgZm5QWati/0+0mZ8+kvCpexoitJTpRvQ1FtNEInYMK0DbRZwIQQ==" saltValue="5AAAZSES2IK5azNpRX4FJg=="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5A7DD-E4EA-46F4-A173-C657111823CD}">
  <sheetPr>
    <tabColor rgb="FFFFFF00"/>
    <pageSetUpPr fitToPage="1"/>
  </sheetPr>
  <dimension ref="A1:DR125"/>
  <sheetViews>
    <sheetView showGridLines="0" topLeftCell="A103" zoomScaleNormal="100" zoomScaleSheetLayoutView="55" workbookViewId="0">
      <selection activeCell="BP72" sqref="BP72:BW72"/>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504</v>
      </c>
    </row>
  </sheetData>
  <sheetProtection algorithmName="SHA-512" hashValue="1CMdci7Ob5yDN2uFmx6gTdnJoeoUjMUVh23l/LJLWd4tKmbpDLgt1hNV56Iwe4w18A+w4GfTbtQGRuiwmQzRdA==" saltValue="UZ/2jHCpHrwW+EHaSo+Zng=="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554</v>
      </c>
      <c r="G2" s="151"/>
      <c r="H2" s="152"/>
    </row>
    <row r="3" spans="1:8" x14ac:dyDescent="0.15">
      <c r="A3" s="148" t="s">
        <v>547</v>
      </c>
      <c r="B3" s="153"/>
      <c r="C3" s="154"/>
      <c r="D3" s="155">
        <v>93674</v>
      </c>
      <c r="E3" s="156"/>
      <c r="F3" s="157">
        <v>88328</v>
      </c>
      <c r="G3" s="158"/>
      <c r="H3" s="159"/>
    </row>
    <row r="4" spans="1:8" x14ac:dyDescent="0.15">
      <c r="A4" s="160"/>
      <c r="B4" s="161"/>
      <c r="C4" s="162"/>
      <c r="D4" s="163">
        <v>61024</v>
      </c>
      <c r="E4" s="164"/>
      <c r="F4" s="165">
        <v>49013</v>
      </c>
      <c r="G4" s="166"/>
      <c r="H4" s="167"/>
    </row>
    <row r="5" spans="1:8" x14ac:dyDescent="0.15">
      <c r="A5" s="148" t="s">
        <v>549</v>
      </c>
      <c r="B5" s="153"/>
      <c r="C5" s="154"/>
      <c r="D5" s="155">
        <v>57326</v>
      </c>
      <c r="E5" s="156"/>
      <c r="F5" s="157">
        <v>103390</v>
      </c>
      <c r="G5" s="158"/>
      <c r="H5" s="159"/>
    </row>
    <row r="6" spans="1:8" x14ac:dyDescent="0.15">
      <c r="A6" s="160"/>
      <c r="B6" s="161"/>
      <c r="C6" s="162"/>
      <c r="D6" s="163">
        <v>30011</v>
      </c>
      <c r="E6" s="164"/>
      <c r="F6" s="165">
        <v>51269</v>
      </c>
      <c r="G6" s="166"/>
      <c r="H6" s="167"/>
    </row>
    <row r="7" spans="1:8" x14ac:dyDescent="0.15">
      <c r="A7" s="148" t="s">
        <v>550</v>
      </c>
      <c r="B7" s="153"/>
      <c r="C7" s="154"/>
      <c r="D7" s="155">
        <v>57795</v>
      </c>
      <c r="E7" s="156"/>
      <c r="F7" s="157">
        <v>117234</v>
      </c>
      <c r="G7" s="158"/>
      <c r="H7" s="159"/>
    </row>
    <row r="8" spans="1:8" x14ac:dyDescent="0.15">
      <c r="A8" s="160"/>
      <c r="B8" s="161"/>
      <c r="C8" s="162"/>
      <c r="D8" s="163">
        <v>32955</v>
      </c>
      <c r="E8" s="164"/>
      <c r="F8" s="165">
        <v>59796</v>
      </c>
      <c r="G8" s="166"/>
      <c r="H8" s="167"/>
    </row>
    <row r="9" spans="1:8" x14ac:dyDescent="0.15">
      <c r="A9" s="148" t="s">
        <v>551</v>
      </c>
      <c r="B9" s="153"/>
      <c r="C9" s="154"/>
      <c r="D9" s="155">
        <v>96321</v>
      </c>
      <c r="E9" s="156"/>
      <c r="F9" s="157">
        <v>97758</v>
      </c>
      <c r="G9" s="158"/>
      <c r="H9" s="159"/>
    </row>
    <row r="10" spans="1:8" x14ac:dyDescent="0.15">
      <c r="A10" s="160"/>
      <c r="B10" s="161"/>
      <c r="C10" s="162"/>
      <c r="D10" s="163">
        <v>30690</v>
      </c>
      <c r="E10" s="164"/>
      <c r="F10" s="165">
        <v>45946</v>
      </c>
      <c r="G10" s="166"/>
      <c r="H10" s="167"/>
    </row>
    <row r="11" spans="1:8" x14ac:dyDescent="0.15">
      <c r="A11" s="148" t="s">
        <v>552</v>
      </c>
      <c r="B11" s="153"/>
      <c r="C11" s="154"/>
      <c r="D11" s="155">
        <v>114791</v>
      </c>
      <c r="E11" s="156"/>
      <c r="F11" s="157">
        <v>91338</v>
      </c>
      <c r="G11" s="158"/>
      <c r="H11" s="159"/>
    </row>
    <row r="12" spans="1:8" x14ac:dyDescent="0.15">
      <c r="A12" s="160"/>
      <c r="B12" s="161"/>
      <c r="C12" s="168"/>
      <c r="D12" s="163">
        <v>34838</v>
      </c>
      <c r="E12" s="164"/>
      <c r="F12" s="165">
        <v>43989</v>
      </c>
      <c r="G12" s="166"/>
      <c r="H12" s="167"/>
    </row>
    <row r="13" spans="1:8" x14ac:dyDescent="0.15">
      <c r="A13" s="148"/>
      <c r="B13" s="153"/>
      <c r="C13" s="169"/>
      <c r="D13" s="170">
        <v>83981</v>
      </c>
      <c r="E13" s="171"/>
      <c r="F13" s="172">
        <v>99610</v>
      </c>
      <c r="G13" s="173"/>
      <c r="H13" s="159"/>
    </row>
    <row r="14" spans="1:8" x14ac:dyDescent="0.15">
      <c r="A14" s="160"/>
      <c r="B14" s="161"/>
      <c r="C14" s="162"/>
      <c r="D14" s="163">
        <v>37904</v>
      </c>
      <c r="E14" s="164"/>
      <c r="F14" s="165">
        <v>50003</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0.26</v>
      </c>
      <c r="C19" s="174">
        <f>ROUND(VALUE(SUBSTITUTE(実質収支比率等に係る経年分析!G$48,"▲","-")),2)</f>
        <v>1.03</v>
      </c>
      <c r="D19" s="174">
        <f>ROUND(VALUE(SUBSTITUTE(実質収支比率等に係る経年分析!H$48,"▲","-")),2)</f>
        <v>5.82</v>
      </c>
      <c r="E19" s="174">
        <f>ROUND(VALUE(SUBSTITUTE(実質収支比率等に係る経年分析!I$48,"▲","-")),2)</f>
        <v>13.28</v>
      </c>
      <c r="F19" s="174">
        <f>ROUND(VALUE(SUBSTITUTE(実質収支比率等に係る経年分析!J$48,"▲","-")),2)</f>
        <v>13.85</v>
      </c>
    </row>
    <row r="20" spans="1:11" x14ac:dyDescent="0.15">
      <c r="A20" s="174" t="s">
        <v>57</v>
      </c>
      <c r="B20" s="174">
        <f>ROUND(VALUE(SUBSTITUTE(実質収支比率等に係る経年分析!F$47,"▲","-")),2)</f>
        <v>3.35</v>
      </c>
      <c r="C20" s="174">
        <f>ROUND(VALUE(SUBSTITUTE(実質収支比率等に係る経年分析!G$47,"▲","-")),2)</f>
        <v>3.3</v>
      </c>
      <c r="D20" s="174">
        <f>ROUND(VALUE(SUBSTITUTE(実質収支比率等に係る経年分析!H$47,"▲","-")),2)</f>
        <v>3.18</v>
      </c>
      <c r="E20" s="174">
        <f>ROUND(VALUE(SUBSTITUTE(実質収支比率等に係る経年分析!I$47,"▲","-")),2)</f>
        <v>6.63</v>
      </c>
      <c r="F20" s="174">
        <f>ROUND(VALUE(SUBSTITUTE(実質収支比率等に係る経年分析!J$47,"▲","-")),2)</f>
        <v>13.77</v>
      </c>
    </row>
    <row r="21" spans="1:11" x14ac:dyDescent="0.15">
      <c r="A21" s="174" t="s">
        <v>58</v>
      </c>
      <c r="B21" s="174">
        <f>IF(ISNUMBER(VALUE(SUBSTITUTE(実質収支比率等に係る経年分析!F$49,"▲","-"))),ROUND(VALUE(SUBSTITUTE(実質収支比率等に係る経年分析!F$49,"▲","-")),2),NA())</f>
        <v>-0.78</v>
      </c>
      <c r="C21" s="174">
        <f>IF(ISNUMBER(VALUE(SUBSTITUTE(実質収支比率等に係る経年分析!G$49,"▲","-"))),ROUND(VALUE(SUBSTITUTE(実質収支比率等に係る経年分析!G$49,"▲","-")),2),NA())</f>
        <v>0.77</v>
      </c>
      <c r="D21" s="174">
        <f>IF(ISNUMBER(VALUE(SUBSTITUTE(実質収支比率等に係る経年分析!H$49,"▲","-"))),ROUND(VALUE(SUBSTITUTE(実質収支比率等に係る経年分析!H$49,"▲","-")),2),NA())</f>
        <v>4.8499999999999996</v>
      </c>
      <c r="E21" s="174">
        <f>IF(ISNUMBER(VALUE(SUBSTITUTE(実質収支比率等に係る経年分析!I$49,"▲","-"))),ROUND(VALUE(SUBSTITUTE(実質収支比率等に係る経年分析!I$49,"▲","-")),2),NA())</f>
        <v>11.61</v>
      </c>
      <c r="F21" s="174">
        <f>IF(ISNUMBER(VALUE(SUBSTITUTE(実質収支比率等に係る経年分析!J$49,"▲","-"))),ROUND(VALUE(SUBSTITUTE(実質収支比率等に係る経年分析!J$49,"▲","-")),2),NA())</f>
        <v>6.77</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公共用地先行取得事業特別会計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下水道事業会計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0.02</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臨海部土地造成事業特別会計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0.86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2.12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1.91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1.99</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0.68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1.51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2.02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2.0699999999999998</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0.04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0.53</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1.29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1.62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2.21</v>
      </c>
    </row>
    <row r="35" spans="1:16" x14ac:dyDescent="0.15">
      <c r="A35" s="175" t="str">
        <f>IF(連結実質赤字比率に係る赤字・黒字の構成分析!C$35="",NA(),連結実質赤字比率に係る赤字・黒字の構成分析!C$35)</f>
        <v>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8.84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6.73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5.29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3.93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0.26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5.82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13.28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13.84</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813</v>
      </c>
      <c r="E42" s="176"/>
      <c r="F42" s="176"/>
      <c r="G42" s="176">
        <f>'実質公債費比率（分子）の構造'!L$52</f>
        <v>816</v>
      </c>
      <c r="H42" s="176"/>
      <c r="I42" s="176"/>
      <c r="J42" s="176">
        <f>'実質公債費比率（分子）の構造'!M$52</f>
        <v>854</v>
      </c>
      <c r="K42" s="176"/>
      <c r="L42" s="176"/>
      <c r="M42" s="176">
        <f>'実質公債費比率（分子）の構造'!N$52</f>
        <v>910</v>
      </c>
      <c r="N42" s="176"/>
      <c r="O42" s="176"/>
      <c r="P42" s="176">
        <f>'実質公債費比率（分子）の構造'!O$52</f>
        <v>915</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67</v>
      </c>
      <c r="B44" s="176">
        <f>'実質公債費比率（分子）の構造'!K$50</f>
        <v>1</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8</v>
      </c>
      <c r="C45" s="176"/>
      <c r="D45" s="176"/>
      <c r="E45" s="176">
        <f>'実質公債費比率（分子）の構造'!L$49</f>
        <v>8</v>
      </c>
      <c r="F45" s="176"/>
      <c r="G45" s="176"/>
      <c r="H45" s="176">
        <f>'実質公債費比率（分子）の構造'!M$49</f>
        <v>8</v>
      </c>
      <c r="I45" s="176"/>
      <c r="J45" s="176"/>
      <c r="K45" s="176">
        <f>'実質公債費比率（分子）の構造'!N$49</f>
        <v>8</v>
      </c>
      <c r="L45" s="176"/>
      <c r="M45" s="176"/>
      <c r="N45" s="176">
        <f>'実質公債費比率（分子）の構造'!O$49</f>
        <v>9</v>
      </c>
      <c r="O45" s="176"/>
      <c r="P45" s="176"/>
    </row>
    <row r="46" spans="1:16" x14ac:dyDescent="0.15">
      <c r="A46" s="176" t="s">
        <v>69</v>
      </c>
      <c r="B46" s="176">
        <f>'実質公債費比率（分子）の構造'!K$48</f>
        <v>253</v>
      </c>
      <c r="C46" s="176"/>
      <c r="D46" s="176"/>
      <c r="E46" s="176">
        <f>'実質公債費比率（分子）の構造'!L$48</f>
        <v>257</v>
      </c>
      <c r="F46" s="176"/>
      <c r="G46" s="176"/>
      <c r="H46" s="176">
        <f>'実質公債費比率（分子）の構造'!M$48</f>
        <v>278</v>
      </c>
      <c r="I46" s="176"/>
      <c r="J46" s="176"/>
      <c r="K46" s="176">
        <f>'実質公債費比率（分子）の構造'!N$48</f>
        <v>253</v>
      </c>
      <c r="L46" s="176"/>
      <c r="M46" s="176"/>
      <c r="N46" s="176">
        <f>'実質公債費比率（分子）の構造'!O$48</f>
        <v>268</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1084</v>
      </c>
      <c r="C49" s="176"/>
      <c r="D49" s="176"/>
      <c r="E49" s="176">
        <f>'実質公債費比率（分子）の構造'!L$45</f>
        <v>1065</v>
      </c>
      <c r="F49" s="176"/>
      <c r="G49" s="176"/>
      <c r="H49" s="176">
        <f>'実質公債費比率（分子）の構造'!M$45</f>
        <v>1127</v>
      </c>
      <c r="I49" s="176"/>
      <c r="J49" s="176"/>
      <c r="K49" s="176">
        <f>'実質公債費比率（分子）の構造'!N$45</f>
        <v>1125</v>
      </c>
      <c r="L49" s="176"/>
      <c r="M49" s="176"/>
      <c r="N49" s="176">
        <f>'実質公債費比率（分子）の構造'!O$45</f>
        <v>1084</v>
      </c>
      <c r="O49" s="176"/>
      <c r="P49" s="176"/>
    </row>
    <row r="50" spans="1:16" x14ac:dyDescent="0.15">
      <c r="A50" s="176" t="s">
        <v>73</v>
      </c>
      <c r="B50" s="176" t="e">
        <f>NA()</f>
        <v>#N/A</v>
      </c>
      <c r="C50" s="176">
        <f>IF(ISNUMBER('実質公債費比率（分子）の構造'!K$53),'実質公債費比率（分子）の構造'!K$53,NA())</f>
        <v>533</v>
      </c>
      <c r="D50" s="176" t="e">
        <f>NA()</f>
        <v>#N/A</v>
      </c>
      <c r="E50" s="176" t="e">
        <f>NA()</f>
        <v>#N/A</v>
      </c>
      <c r="F50" s="176">
        <f>IF(ISNUMBER('実質公債費比率（分子）の構造'!L$53),'実質公債費比率（分子）の構造'!L$53,NA())</f>
        <v>514</v>
      </c>
      <c r="G50" s="176" t="e">
        <f>NA()</f>
        <v>#N/A</v>
      </c>
      <c r="H50" s="176" t="e">
        <f>NA()</f>
        <v>#N/A</v>
      </c>
      <c r="I50" s="176">
        <f>IF(ISNUMBER('実質公債費比率（分子）の構造'!M$53),'実質公債費比率（分子）の構造'!M$53,NA())</f>
        <v>559</v>
      </c>
      <c r="J50" s="176" t="e">
        <f>NA()</f>
        <v>#N/A</v>
      </c>
      <c r="K50" s="176" t="e">
        <f>NA()</f>
        <v>#N/A</v>
      </c>
      <c r="L50" s="176">
        <f>IF(ISNUMBER('実質公債費比率（分子）の構造'!N$53),'実質公債費比率（分子）の構造'!N$53,NA())</f>
        <v>476</v>
      </c>
      <c r="M50" s="176" t="e">
        <f>NA()</f>
        <v>#N/A</v>
      </c>
      <c r="N50" s="176" t="e">
        <f>NA()</f>
        <v>#N/A</v>
      </c>
      <c r="O50" s="176">
        <f>IF(ISNUMBER('実質公債費比率（分子）の構造'!O$53),'実質公債費比率（分子）の構造'!O$53,NA())</f>
        <v>446</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8197</v>
      </c>
      <c r="E56" s="175"/>
      <c r="F56" s="175"/>
      <c r="G56" s="175">
        <f>'将来負担比率（分子）の構造'!J$52</f>
        <v>8090</v>
      </c>
      <c r="H56" s="175"/>
      <c r="I56" s="175"/>
      <c r="J56" s="175">
        <f>'将来負担比率（分子）の構造'!K$52</f>
        <v>7931</v>
      </c>
      <c r="K56" s="175"/>
      <c r="L56" s="175"/>
      <c r="M56" s="175">
        <f>'将来負担比率（分子）の構造'!L$52</f>
        <v>7870</v>
      </c>
      <c r="N56" s="175"/>
      <c r="O56" s="175"/>
      <c r="P56" s="175">
        <f>'将来負担比率（分子）の構造'!M$52</f>
        <v>7836</v>
      </c>
    </row>
    <row r="57" spans="1:16" x14ac:dyDescent="0.15">
      <c r="A57" s="175" t="s">
        <v>44</v>
      </c>
      <c r="B57" s="175"/>
      <c r="C57" s="175"/>
      <c r="D57" s="175">
        <f>'将来負担比率（分子）の構造'!I$51</f>
        <v>1394</v>
      </c>
      <c r="E57" s="175"/>
      <c r="F57" s="175"/>
      <c r="G57" s="175">
        <f>'将来負担比率（分子）の構造'!J$51</f>
        <v>1325</v>
      </c>
      <c r="H57" s="175"/>
      <c r="I57" s="175"/>
      <c r="J57" s="175">
        <f>'将来負担比率（分子）の構造'!K$51</f>
        <v>1250</v>
      </c>
      <c r="K57" s="175"/>
      <c r="L57" s="175"/>
      <c r="M57" s="175">
        <f>'将来負担比率（分子）の構造'!L$51</f>
        <v>1159</v>
      </c>
      <c r="N57" s="175"/>
      <c r="O57" s="175"/>
      <c r="P57" s="175">
        <f>'将来負担比率（分子）の構造'!M$51</f>
        <v>1107</v>
      </c>
    </row>
    <row r="58" spans="1:16" x14ac:dyDescent="0.15">
      <c r="A58" s="175" t="s">
        <v>43</v>
      </c>
      <c r="B58" s="175"/>
      <c r="C58" s="175"/>
      <c r="D58" s="175">
        <f>'将来負担比率（分子）の構造'!I$50</f>
        <v>934</v>
      </c>
      <c r="E58" s="175"/>
      <c r="F58" s="175"/>
      <c r="G58" s="175">
        <f>'将来負担比率（分子）の構造'!J$50</f>
        <v>955</v>
      </c>
      <c r="H58" s="175"/>
      <c r="I58" s="175"/>
      <c r="J58" s="175">
        <f>'将来負担比率（分子）の構造'!K$50</f>
        <v>1040</v>
      </c>
      <c r="K58" s="175"/>
      <c r="L58" s="175"/>
      <c r="M58" s="175">
        <f>'将来負担比率（分子）の構造'!L$50</f>
        <v>1471</v>
      </c>
      <c r="N58" s="175"/>
      <c r="O58" s="175"/>
      <c r="P58" s="175">
        <f>'将来負担比率（分子）の構造'!M$50</f>
        <v>2045</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1536</v>
      </c>
      <c r="C62" s="175"/>
      <c r="D62" s="175"/>
      <c r="E62" s="175">
        <f>'将来負担比率（分子）の構造'!J$45</f>
        <v>1499</v>
      </c>
      <c r="F62" s="175"/>
      <c r="G62" s="175"/>
      <c r="H62" s="175">
        <f>'将来負担比率（分子）の構造'!K$45</f>
        <v>1443</v>
      </c>
      <c r="I62" s="175"/>
      <c r="J62" s="175"/>
      <c r="K62" s="175">
        <f>'将来負担比率（分子）の構造'!L$45</f>
        <v>1409</v>
      </c>
      <c r="L62" s="175"/>
      <c r="M62" s="175"/>
      <c r="N62" s="175">
        <f>'将来負担比率（分子）の構造'!M$45</f>
        <v>1400</v>
      </c>
      <c r="O62" s="175"/>
      <c r="P62" s="175"/>
    </row>
    <row r="63" spans="1:16" x14ac:dyDescent="0.15">
      <c r="A63" s="175" t="s">
        <v>36</v>
      </c>
      <c r="B63" s="175">
        <f>'将来負担比率（分子）の構造'!I$44</f>
        <v>74</v>
      </c>
      <c r="C63" s="175"/>
      <c r="D63" s="175"/>
      <c r="E63" s="175">
        <f>'将来負担比率（分子）の構造'!J$44</f>
        <v>67</v>
      </c>
      <c r="F63" s="175"/>
      <c r="G63" s="175"/>
      <c r="H63" s="175">
        <f>'将来負担比率（分子）の構造'!K$44</f>
        <v>68</v>
      </c>
      <c r="I63" s="175"/>
      <c r="J63" s="175"/>
      <c r="K63" s="175">
        <f>'将来負担比率（分子）の構造'!L$44</f>
        <v>91</v>
      </c>
      <c r="L63" s="175"/>
      <c r="M63" s="175"/>
      <c r="N63" s="175">
        <f>'将来負担比率（分子）の構造'!M$44</f>
        <v>100</v>
      </c>
      <c r="O63" s="175"/>
      <c r="P63" s="175"/>
    </row>
    <row r="64" spans="1:16" x14ac:dyDescent="0.15">
      <c r="A64" s="175" t="s">
        <v>35</v>
      </c>
      <c r="B64" s="175">
        <f>'将来負担比率（分子）の構造'!I$43</f>
        <v>4100</v>
      </c>
      <c r="C64" s="175"/>
      <c r="D64" s="175"/>
      <c r="E64" s="175">
        <f>'将来負担比率（分子）の構造'!J$43</f>
        <v>4091</v>
      </c>
      <c r="F64" s="175"/>
      <c r="G64" s="175"/>
      <c r="H64" s="175">
        <f>'将来負担比率（分子）の構造'!K$43</f>
        <v>4107</v>
      </c>
      <c r="I64" s="175"/>
      <c r="J64" s="175"/>
      <c r="K64" s="175">
        <f>'将来負担比率（分子）の構造'!L$43</f>
        <v>3971</v>
      </c>
      <c r="L64" s="175"/>
      <c r="M64" s="175"/>
      <c r="N64" s="175">
        <f>'将来負担比率（分子）の構造'!M$43</f>
        <v>3878</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10416</v>
      </c>
      <c r="C66" s="175"/>
      <c r="D66" s="175"/>
      <c r="E66" s="175">
        <f>'将来負担比率（分子）の構造'!J$41</f>
        <v>9939</v>
      </c>
      <c r="F66" s="175"/>
      <c r="G66" s="175"/>
      <c r="H66" s="175">
        <f>'将来負担比率（分子）の構造'!K$41</f>
        <v>9519</v>
      </c>
      <c r="I66" s="175"/>
      <c r="J66" s="175"/>
      <c r="K66" s="175">
        <f>'将来負担比率（分子）の構造'!L$41</f>
        <v>9338</v>
      </c>
      <c r="L66" s="175"/>
      <c r="M66" s="175"/>
      <c r="N66" s="175">
        <f>'将来負担比率（分子）の構造'!M$41</f>
        <v>9260</v>
      </c>
      <c r="O66" s="175"/>
      <c r="P66" s="175"/>
    </row>
    <row r="67" spans="1:16" x14ac:dyDescent="0.15">
      <c r="A67" s="175" t="s">
        <v>77</v>
      </c>
      <c r="B67" s="175" t="e">
        <f>NA()</f>
        <v>#N/A</v>
      </c>
      <c r="C67" s="175">
        <f>IF(ISNUMBER('将来負担比率（分子）の構造'!I$53), IF('将来負担比率（分子）の構造'!I$53 &lt; 0, 0, '将来負担比率（分子）の構造'!I$53), NA())</f>
        <v>5600</v>
      </c>
      <c r="D67" s="175" t="e">
        <f>NA()</f>
        <v>#N/A</v>
      </c>
      <c r="E67" s="175" t="e">
        <f>NA()</f>
        <v>#N/A</v>
      </c>
      <c r="F67" s="175">
        <f>IF(ISNUMBER('将来負担比率（分子）の構造'!J$53), IF('将来負担比率（分子）の構造'!J$53 &lt; 0, 0, '将来負担比率（分子）の構造'!J$53), NA())</f>
        <v>5227</v>
      </c>
      <c r="G67" s="175" t="e">
        <f>NA()</f>
        <v>#N/A</v>
      </c>
      <c r="H67" s="175" t="e">
        <f>NA()</f>
        <v>#N/A</v>
      </c>
      <c r="I67" s="175">
        <f>IF(ISNUMBER('将来負担比率（分子）の構造'!K$53), IF('将来負担比率（分子）の構造'!K$53 &lt; 0, 0, '将来負担比率（分子）の構造'!K$53), NA())</f>
        <v>4913</v>
      </c>
      <c r="J67" s="175" t="e">
        <f>NA()</f>
        <v>#N/A</v>
      </c>
      <c r="K67" s="175" t="e">
        <f>NA()</f>
        <v>#N/A</v>
      </c>
      <c r="L67" s="175">
        <f>IF(ISNUMBER('将来負担比率（分子）の構造'!L$53), IF('将来負担比率（分子）の構造'!L$53 &lt; 0, 0, '将来負担比率（分子）の構造'!L$53), NA())</f>
        <v>4311</v>
      </c>
      <c r="M67" s="175" t="e">
        <f>NA()</f>
        <v>#N/A</v>
      </c>
      <c r="N67" s="175" t="e">
        <f>NA()</f>
        <v>#N/A</v>
      </c>
      <c r="O67" s="175">
        <f>IF(ISNUMBER('将来負担比率（分子）の構造'!M$53), IF('将来負担比率（分子）の構造'!M$53 &lt; 0, 0, '将来負担比率（分子）の構造'!M$53), NA())</f>
        <v>3650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135</v>
      </c>
      <c r="C72" s="179">
        <f>基金残高に係る経年分析!G55</f>
        <v>305</v>
      </c>
      <c r="D72" s="179">
        <f>基金残高に係る経年分析!H55</f>
        <v>605</v>
      </c>
    </row>
    <row r="73" spans="1:16" x14ac:dyDescent="0.15">
      <c r="A73" s="178" t="s">
        <v>80</v>
      </c>
      <c r="B73" s="179">
        <f>基金残高に係る経年分析!F56</f>
        <v>15</v>
      </c>
      <c r="C73" s="179">
        <f>基金残高に係る経年分析!G56</f>
        <v>66</v>
      </c>
      <c r="D73" s="179">
        <f>基金残高に係る経年分析!H56</f>
        <v>66</v>
      </c>
    </row>
    <row r="74" spans="1:16" x14ac:dyDescent="0.15">
      <c r="A74" s="178" t="s">
        <v>81</v>
      </c>
      <c r="B74" s="179">
        <f>基金残高に係る経年分析!F57</f>
        <v>764</v>
      </c>
      <c r="C74" s="179">
        <f>基金残高に係る経年分析!G57</f>
        <v>973</v>
      </c>
      <c r="D74" s="179">
        <f>基金残高に係る経年分析!H57</f>
        <v>1202</v>
      </c>
    </row>
  </sheetData>
  <sheetProtection algorithmName="SHA-512" hashValue="3jfW9FxtaplLVXY55fi2J0tW5E25WqD9e0k2yOvEg6mkS1WbJ6Tvl+MUVmbz3oR1VDn/T8BUgs1t5Gana8D18Q==" saltValue="YVm0A6iWj7XQxpaXNdXAP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佐藤　拓夢</cp:lastModifiedBy>
  <cp:lastPrinted>2024-03-25T04:01:12Z</cp:lastPrinted>
  <dcterms:created xsi:type="dcterms:W3CDTF">2024-02-04T23:34:09Z</dcterms:created>
  <dcterms:modified xsi:type="dcterms:W3CDTF">2025-02-10T14:01:56Z</dcterms:modified>
  <cp:category/>
</cp:coreProperties>
</file>