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file-in-sv\個人用フォルダ_インターネット用\田村　敏弘\"/>
    </mc:Choice>
  </mc:AlternateContent>
  <xr:revisionPtr revIDLastSave="0" documentId="13_ncr:1_{7A3888E4-3928-4B12-947E-7D5EBDAA5087}" xr6:coauthVersionLast="36" xr6:coauthVersionMax="36" xr10:uidLastSave="{00000000-0000-0000-0000-000000000000}"/>
  <bookViews>
    <workbookView xWindow="0" yWindow="0" windowWidth="20490" windowHeight="67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<sst xmlns="http://schemas.openxmlformats.org/spreadsheetml/2006/main" count="1119" uniqueCount="620">
  <si>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</si>
  <si>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</si>
  <si>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</si>
  <si>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</si>
  <si>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</si>
  <si>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</si>
  <si>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</si>
  <si>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</si>
  <si>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</si>
  <si>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</si>
  <si>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</si>
  <si>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</si>
  <si>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</si>
  <si>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</si>
  <si>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</si>
  <si>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</si>
  <si>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</si>
  <si>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</si>
  <si>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</si>
  <si>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</si>
  <si>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</si>
  <si>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</si>
  <si>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</si>
  <si>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</si>
  <si>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</si>
  <si>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</si>
  <si>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</si>
  <si>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</si>
  <si>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</si>
  <si>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</si>
  <si>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</si>
  <si>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</si>
  <si>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</si>
  <si>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</si>
  <si>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</si>
  <si>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</si>
  <si>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</si>
  <si>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</si>
  <si>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</si>
  <si>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</si>
  <si>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</si>
  <si>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</si>
  <si>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</si>
  <si>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</si>
  <si>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</si>
  <si>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</si>
  <si>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</si>
  <si>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</si>
  <si>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</si>
  <si>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</si>
  <si>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</si>
  <si>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</si>
  <si>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</si>
  <si>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</si>
  <si>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</si>
  <si>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</si>
  <si>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</si>
  <si>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</si>
  <si>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</si>
  <si>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</si>
  <si>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</si>
  <si>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</si>
  <si>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</si>
  <si>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</si>
  <si>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</si>
  <si>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</si>
  <si>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</si>
  <si>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</si>
  <si>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</si>
  <si>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</si>
  <si>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</si>
  <si>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</si>
  <si>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</si>
  <si>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</si>
  <si>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</si>
  <si>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</si>
  <si>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</si>
  <si>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</si>
  <si>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</si>
  <si>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</si>
  <si>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</si>
  <si>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</si>
  <si>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</si>
  <si>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</si>
  <si>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</si>
  <si>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</si>
  <si>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</si>
  <si>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</si>
  <si>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</si>
  <si>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</si>
  <si>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</si>
  <si>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</si>
  <si>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</si>
  <si>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</si>
  <si>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</si>
  <si>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</si>
  <si>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</si>
  <si>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</si>
  <si>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</si>
  <si>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</si>
  <si>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</si>
  <si>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</si>
  <si>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</si>
  <si>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</si>
  <si>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</si>
  <si>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</si>
  <si>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</si>
  <si>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</si>
  <si>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</si>
  <si>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</si>
  <si>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</si>
  <si>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</si>
  <si>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</si>
  <si>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</si>
  <si>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</si>
  <si>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</si>
  <si>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</si>
  <si>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</si>
  <si>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</si>
  <si>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</si>
  <si>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</si>
  <si>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</si>
  <si>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</si>
  <si>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</si>
  <si>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</si>
  <si>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</si>
  <si>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</si>
  <si>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</si>
  <si>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</si>
  <si>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</si>
  <si>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</si>
  <si>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</si>
  <si>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</si>
  <si>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</si>
  <si>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</si>
  <si>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</si>
  <si>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</si>
  <si>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</si>
  <si>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</si>
  <si>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</si>
  <si>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</si>
  <si>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</si>
  <si>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</si>
  <si>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</si>
  <si>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</si>
  <si>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</si>
  <si>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</si>
  <si>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</si>
  <si>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</si>
  <si>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</si>
  <si>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</si>
  <si>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</si>
  <si>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</si>
  <si>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</si>
  <si>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</si>
  <si>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</si>
  <si>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</si>
  <si>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</si>
  <si>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</si>
  <si>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</si>
  <si>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</si>
  <si>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</si>
  <si>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</si>
  <si>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</si>
  <si>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</si>
  <si>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</si>
  <si>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</si>
  <si>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</si>
  <si>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</si>
  <si>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</si>
  <si>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</si>
  <si>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</si>
  <si>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</si>
  <si>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</si>
  <si>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</si>
  <si>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</si>
  <si>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</si>
  <si>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</si>
  <si>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</si>
  <si>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</si>
  <si>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</si>
  <si>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</si>
  <si>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</si>
  <si>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</si>
  <si>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</si>
  <si>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</si>
  <si>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</si>
  <si>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</si>
  <si>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</si>
  <si>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</si>
  <si>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</si>
  <si>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</si>
  <si>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</si>
  <si>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</si>
  <si>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</si>
  <si>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</si>
  <si>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</si>
  <si>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</si>
  <si>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</si>
  <si>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</si>
  <si>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</si>
  <si>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</si>
  <si>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</si>
  <si>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</si>
  <si>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</si>
  <si>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</si>
  <si>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</si>
  <si>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</si>
  <si>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</si>
  <si>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</si>
  <si>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</si>
  <si>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</si>
  <si>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</si>
  <si>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</si>
  <si>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</si>
  <si>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</si>
  <si>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</si>
  <si>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</si>
  <si>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</si>
  <si>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</si>
  <si>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北海道岩内町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</si>
  <si>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</si>
  <si>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</si>
  <si>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</si>
  <si>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</si>
  <si>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</si>
  <si>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</si>
  <si>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</si>
  <si>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</si>
  <si>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</si>
  <si>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</si>
  <si>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</si>
  <si>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</si>
  <si>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</si>
  <si>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</si>
  <si>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</si>
  <si>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</si>
  <si>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</si>
  <si>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</si>
  <si>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</si>
  <si>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</si>
  <si>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</si>
  <si>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</si>
  <si>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</si>
  <si>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</si>
  <si>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</si>
  <si>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</si>
  <si>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</si>
  <si>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</si>
  <si>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</si>
  <si>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</si>
  <si>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</si>
  <si>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</si>
  <si>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</si>
  <si>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</si>
  <si>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</si>
  <si>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</si>
  <si>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</si>
  <si>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</si>
  <si>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</si>
  <si>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</si>
  <si>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</si>
  <si>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</si>
  <si>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</si>
  <si>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</si>
  <si>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</si>
  <si>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</si>
  <si>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</si>
  <si>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</si>
  <si>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</si>
  <si>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</si>
  <si>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</si>
  <si>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</si>
  <si>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</si>
  <si>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</si>
  <si>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</si>
  <si>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</si>
  <si>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</si>
  <si>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</si>
  <si>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</si>
  <si>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</si>
  <si>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</si>
  <si>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</si>
  <si>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</si>
  <si>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</si>
  <si>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</si>
  <si>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</si>
  <si>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</si>
  <si>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</si>
  <si>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</si>
  <si>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</si>
  <si>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</si>
  <si>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</si>
  <si>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</si>
  <si>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</si>
  <si>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</si>
  <si>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</si>
  <si>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</si>
  <si>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</si>
  <si>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</si>
  <si>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</si>
  <si>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</si>
  <si>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</si>
  <si>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</si>
  <si>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</si>
  <si>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</si>
  <si>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</si>
  <si>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</si>
  <si>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</si>
  <si>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</si>
  <si>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</si>
  <si>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</si>
  <si>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</si>
  <si>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</si>
  <si>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</si>
  <si>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</si>
  <si>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</si>
  <si>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</si>
  <si>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</si>
  <si>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</si>
  <si>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</si>
  <si>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</si>
  <si>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</si>
  <si>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</si>
  <si>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</si>
  <si>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</si>
  <si>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</si>
  <si>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</si>
  <si>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</si>
  <si>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</si>
  <si>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</si>
  <si>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</si>
  <si>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</si>
  <si>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</si>
  <si>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</si>
  <si>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</si>
  <si>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</si>
  <si>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</si>
  <si>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</si>
  <si>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</si>
  <si>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</si>
  <si>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</si>
  <si>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</si>
  <si>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</si>
  <si>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</si>
  <si>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</si>
  <si>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</si>
  <si>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</si>
  <si>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</si>
  <si>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</si>
  <si>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</si>
  <si>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</si>
  <si>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</si>
  <si>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</si>
  <si>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</si>
  <si>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</si>
  <si>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</si>
  <si>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</si>
  <si>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</si>
  <si>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</si>
  <si>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</si>
  <si>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</si>
  <si>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</si>
  <si>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</si>
  <si>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</si>
  <si>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</si>
  <si>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</si>
  <si>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</si>
  <si>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</si>
  <si>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</si>
  <si>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</si>
  <si>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</si>
  <si>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</si>
  <si>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</si>
  <si>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</si>
  <si>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</si>
  <si>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北海道岩内町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</si>
  <si>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</si>
  <si>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</si>
  <si>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</si>
  <si>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</si>
  <si>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</si>
  <si>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</si>
  <si>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</si>
  <si>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</si>
  <si>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</si>
  <si>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</si>
  <si>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</si>
  <si>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</si>
  <si>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</si>
  <si>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</si>
  <si>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</si>
  <si>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</si>
  <si>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</si>
  <si>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</si>
  <si>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</si>
  <si>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</si>
  <si>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</si>
  <si>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</si>
  <si>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</si>
  <si>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</si>
  <si>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</si>
  <si>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</si>
  <si>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</si>
  <si>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</si>
  <si>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</si>
  <si>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</si>
  <si>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</si>
  <si>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</si>
  <si>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</si>
  <si>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</si>
  <si>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</si>
  <si>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</si>
  <si>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</si>
  <si>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</si>
  <si>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</si>
  <si>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</si>
  <si>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</si>
  <si>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</si>
  <si>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</si>
  <si>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</si>
  <si>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</si>
  <si>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</si>
  <si>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</si>
  <si>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</si>
  <si>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</si>
  <si>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</si>
  <si>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</si>
  <si>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</si>
  <si>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</si>
  <si>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</si>
  <si>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</si>
  <si>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</si>
  <si>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</si>
  <si>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</si>
  <si>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</si>
  <si>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</si>
  <si>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</si>
  <si>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</si>
  <si>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</si>
  <si>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</si>
  <si>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</si>
  <si>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</si>
  <si>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</si>
  <si>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</si>
  <si>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</si>
  <si>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</si>
  <si>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</si>
  <si>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</si>
  <si>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</si>
  <si>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</si>
  <si>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</si>
  <si>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</si>
  <si>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</si>
  <si>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</si>
  <si>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</si>
  <si>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</si>
  <si>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</si>
  <si>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</si>
  <si>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</si>
  <si>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</si>
  <si>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</si>
  <si>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</si>
  <si>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</si>
  <si>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</si>
  <si>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</si>
  <si>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</si>
  <si>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</si>
  <si>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</si>
  <si>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</si>
  <si>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</si>
  <si>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</si>
  <si>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</si>
  <si>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</si>
  <si>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</si>
  <si>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</si>
  <si>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</si>
  <si>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</si>
  <si>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</si>
  <si>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</si>
  <si>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</si>
  <si>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</si>
  <si>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</si>
  <si>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</si>
  <si>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</si>
  <si>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</si>
  <si>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</si>
  <si>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</si>
  <si>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</si>
  <si>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</si>
  <si>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</si>
  <si>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</si>
  <si>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</si>
  <si>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</si>
  <si>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</si>
  <si>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</si>
  <si>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</si>
  <si>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</si>
  <si>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</si>
  <si>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</si>
  <si>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</si>
  <si>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</si>
  <si>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</si>
  <si>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</si>
  <si>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</si>
  <si>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</si>
  <si>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</si>
  <si>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</si>
  <si>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</si>
  <si>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</si>
  <si>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</si>
  <si>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</si>
  <si>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</si>
  <si>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</si>
  <si>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</si>
  <si>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</si>
  <si>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</si>
  <si>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</si>
  <si>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</si>
  <si>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</si>
  <si>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</si>
  <si>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</si>
  <si>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</si>
  <si>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</si>
  <si>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</si>
  <si>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</si>
  <si>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</si>
  <si>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</si>
  <si>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</si>
  <si>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</si>
  <si>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</si>
  <si>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</si>
  <si>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</si>
  <si>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</si>
  <si>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</si>
  <si>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</si>
  <si>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</si>
  <si>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</si>
  <si>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</si>
  <si>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</si>
  <si>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</si>
  <si>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</si>
  <si>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</si>
  <si>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</si>
  <si>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</si>
  <si>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</si>
  <si>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</si>
  <si>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</si>
  <si>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</si>
  <si>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</si>
  <si>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</si>
  <si>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</si>
  <si>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</si>
  <si>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</si>
  <si>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</si>
  <si>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</si>
  <si>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</si>
  <si>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</si>
  <si>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</si>
  <si>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</si>
  <si>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</si>
  <si>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</si>
  <si>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</si>
  <si>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</si>
  <si>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</si>
  <si>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</si>
  <si>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</si>
  <si>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</si>
  <si>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</si>
  <si>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</si>
  <si>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</si>
  <si>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</si>
  <si>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</si>
  <si>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</si>
  <si>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</si>
  <si>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</si>
  <si>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</si>
  <si>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</si>
  <si>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3.38</t>
  </si>
  <si>
    <t>▲ 0.78</t>
  </si>
  <si>
    <t>一般会計</t>
  </si>
  <si>
    <t>水道事業会計</t>
  </si>
  <si>
    <t>臨海部土地造成事業特別会計</t>
  </si>
  <si>
    <t>介護保険特別会計</t>
  </si>
  <si>
    <t>国民健康保険特別会計</t>
  </si>
  <si>
    <t>▲ 0.45</t>
  </si>
  <si>
    <t>後期高齢者医療特別会計</t>
  </si>
  <si>
    <t>下水道事業会計</t>
  </si>
  <si>
    <t>公共用地先行取得事業特別会計</t>
  </si>
  <si>
    <t>その他会計（赤字）</t>
  </si>
  <si>
    <t>その他会計（黒字）</t>
  </si>
  <si>
    <t>H27末</t>
    <phoneticPr fontId="5"/>
  </si>
  <si>
    <t>H28末</t>
    <phoneticPr fontId="5"/>
  </si>
  <si>
    <t>H29末</t>
    <phoneticPr fontId="5"/>
  </si>
  <si>
    <t>H30末</t>
    <phoneticPr fontId="5"/>
  </si>
  <si>
    <t>R01末</t>
    <phoneticPr fontId="5"/>
  </si>
  <si>
    <t>-</t>
    <phoneticPr fontId="2"/>
  </si>
  <si>
    <t>岩内地方船舶上架公社</t>
    <phoneticPr fontId="2"/>
  </si>
  <si>
    <t>岩内地方衛生組合</t>
    <phoneticPr fontId="2"/>
  </si>
  <si>
    <t>岩内・寿都地方消防組合</t>
    <phoneticPr fontId="2"/>
  </si>
  <si>
    <t>後志教育研修センター</t>
    <phoneticPr fontId="2"/>
  </si>
  <si>
    <t>-</t>
    <phoneticPr fontId="2"/>
  </si>
  <si>
    <t>岩内町漁業振興基金</t>
    <phoneticPr fontId="2"/>
  </si>
  <si>
    <t>岩内町ふるさと納税基金</t>
    <phoneticPr fontId="2"/>
  </si>
  <si>
    <t>岩内地方文化センター維持基金</t>
    <phoneticPr fontId="2"/>
  </si>
  <si>
    <t>岩内町地域振興基金</t>
    <phoneticPr fontId="2"/>
  </si>
  <si>
    <t>岩内町まちづくり推進基金</t>
    <rPh sb="8" eb="10">
      <t>スイシン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</si>
  <si>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</si>
  <si>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</si>
  <si>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</si>
  <si>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</si>
  <si>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将来負担比率は類似団体と比べて高い水準にあるが、地方債の新規発行を抑制してきた結果、低下傾向にある。
　一方で有形固定資産減価償却率は令和２年度においては減少したものの、昭和40、50年代に建設された学校や集会所の割合が高いことから、
　公共施設等総合管理計画に基づき、老朽化対策に積極的に取り組み、比率の抑制に努める。</t>
    <rPh sb="68" eb="70">
      <t>レイワ</t>
    </rPh>
    <rPh sb="71" eb="73">
      <t>ネンド</t>
    </rPh>
    <rPh sb="78" eb="80">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</si>
  <si>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</si>
  <si>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</si>
  <si>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</si>
  <si>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</si>
  <si>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</si>
  <si>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</si>
  <si>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１８年度に地方債の借換えを実施し、公債費の平準化を図っているものの、類似団体平均より高い比率で推移している。将来負担比率についても同様に類似団体平均よりもの高い比率となっているが、新発債の抑制により、減少を続けている。
　類似団体平均よりも高くなっている主な要因としては、大型事業による多額の地方債発行がある。
　　・平成２４～２６年度　庁舎建設事業　地方債発行額１１．８億円　　　・平成２６～２９年度　一般廃棄物中間処理施設・最終処分場整備事業　地方債発行額１９．６億円　
　今後も保育所整備事業や義務教育学校整備事業を予定しており、実質公債費比率の上昇が見込まれるが、引き続き新発債の発行を抑制し、公債費の適正化に取り組んでいく。</t>
    <rPh sb="80" eb="82">
      <t>ルイジ</t>
    </rPh>
    <rPh sb="82" eb="84">
      <t>ダンタイ</t>
    </rPh>
    <rPh sb="84" eb="86">
      <t>ヘイキン</t>
    </rPh>
    <rPh sb="90" eb="91">
      <t>タカ</t>
    </rPh>
    <rPh sb="92" eb="94">
      <t>ヒリツ</t>
    </rPh>
    <rPh sb="123" eb="125">
      <t>ルイジ</t>
    </rPh>
    <rPh sb="125" eb="127">
      <t>ダンタイ</t>
    </rPh>
    <rPh sb="127" eb="129">
      <t>ヘイキン</t>
    </rPh>
    <rPh sb="132" eb="133">
      <t>タカ</t>
    </rPh>
    <rPh sb="251" eb="253">
      <t>コンゴ</t>
    </rPh>
    <rPh sb="254" eb="257">
      <t>ホイクショ</t>
    </rPh>
    <rPh sb="257" eb="259">
      <t>セイビ</t>
    </rPh>
    <rPh sb="259" eb="261">
      <t>ジギョウ</t>
    </rPh>
    <rPh sb="262" eb="268">
      <t>ギムキョウイクガッコウ</t>
    </rPh>
    <rPh sb="268" eb="270">
      <t>セイビ</t>
    </rPh>
    <rPh sb="270" eb="272">
      <t>ジギョウ</t>
    </rPh>
    <rPh sb="273" eb="275">
      <t>ヨテイ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</si>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</sst>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7B19037-C6CD-422A-91E7-755096D7AC9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327E-43CC-A734-BF765BA329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45324</c:v>
                </c:pt>
                <c:pt idx="1">
                  <c:v>96259</c:v>
                </c:pt>
                <c:pt idx="2">
                  <c:v>93674</c:v>
                </c:pt>
                <c:pt idx="3">
                  <c:v>57326</c:v>
                </c:pt>
                <c:pt idx="4">
                  <c:v>57795</c:v>
                </c:pt>
              </c:numCache>
            </c:numRef>
          </c:val>
          <c:smooth val="0"/>
          <c:extLst>
            <c:ext xmlns:c16="http://schemas.microsoft.com/office/drawing/2014/chart" uri="{C3380CC4-5D6E-409C-BE32-E72D297353CC}">
              <c16:uniqueId val="{00000001-327E-43CC-A734-BF765BA329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0.57999999999999996</c:v>
                </c:pt>
                <c:pt idx="1">
                  <c:v>0.85</c:v>
                </c:pt>
                <c:pt idx="2">
                  <c:v>0.26</c:v>
                </c:pt>
                <c:pt idx="3">
                  <c:v>1.03</c:v>
                </c:pt>
                <c:pt idx="4">
                  <c:v>5.82</c:v>
                </c:pt>
              </c:numCache>
            </c:numRef>
          </c:val>
          <c:extLst>
            <c:ext xmlns:c16="http://schemas.microsoft.com/office/drawing/2014/chart" uri="{C3380CC4-5D6E-409C-BE32-E72D297353CC}">
              <c16:uniqueId val="{00000000-B84B-4252-89C8-D596F6EEC6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3.55</c:v>
                </c:pt>
                <c:pt idx="1">
                  <c:v>3.59</c:v>
                </c:pt>
                <c:pt idx="2">
                  <c:v>3.35</c:v>
                </c:pt>
                <c:pt idx="3">
                  <c:v>3.3</c:v>
                </c:pt>
                <c:pt idx="4">
                  <c:v>3.18</c:v>
                </c:pt>
              </c:numCache>
            </c:numRef>
          </c:val>
          <c:extLst>
            <c:ext xmlns:c16="http://schemas.microsoft.com/office/drawing/2014/chart" uri="{C3380CC4-5D6E-409C-BE32-E72D297353CC}">
              <c16:uniqueId val="{00000001-B84B-4252-89C8-D596F6EEC6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-3.38</c:v>
                </c:pt>
                <c:pt idx="1">
                  <c:v>0.27</c:v>
                </c:pt>
                <c:pt idx="2">
                  <c:v>-0.78</c:v>
                </c:pt>
                <c:pt idx="3">
                  <c:v>0.77</c:v>
                </c:pt>
                <c:pt idx="4">
                  <c:v>4.8499999999999996</c:v>
                </c:pt>
              </c:numCache>
            </c:numRef>
          </c:val>
          <c:smooth val="0"/>
          <c:extLst>
            <c:ext xmlns:c16="http://schemas.microsoft.com/office/drawing/2014/chart" uri="{C3380CC4-5D6E-409C-BE32-E72D297353CC}">
              <c16:uniqueId val="{00000002-B84B-4252-89C8-D596F6EEC6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CB8-40A5-9C11-C309E28089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B8-40A5-9C11-C309E28089D3}"/>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CB8-40A5-9C11-C309E28089D3}"/>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CB8-40A5-9C11-C309E28089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0.02</c:v>
                </c:pt>
                <c:pt idx="8">
                  <c:v>#N/A</c:v>
                </c:pt>
                <c:pt idx="9">
                  <c:v>0.01</c:v>
                </c:pt>
              </c:numCache>
            </c:numRef>
          </c:val>
          <c:extLst>
            <c:ext xmlns:c16="http://schemas.microsoft.com/office/drawing/2014/chart" uri="{C3380CC4-5D6E-409C-BE32-E72D297353CC}">
              <c16:uniqueId val="{00000004-ECB8-40A5-9C11-C309E28089D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0.45</c:v>
                </c:pt>
                <c:pt idx="3">
                  <c:v>#N/A</c:v>
                </c:pt>
                <c:pt idx="4">
                  <c:v>#N/A</c:v>
                </c:pt>
                <c:pt idx="5">
                  <c:v>0.04</c:v>
                </c:pt>
                <c:pt idx="6">
                  <c:v>#N/A</c:v>
                </c:pt>
                <c:pt idx="7">
                  <c:v>0.53</c:v>
                </c:pt>
                <c:pt idx="8">
                  <c:v>#N/A</c:v>
                </c:pt>
                <c:pt idx="9">
                  <c:v>1.29</c:v>
                </c:pt>
              </c:numCache>
            </c:numRef>
          </c:val>
          <c:extLst>
            <c:ext xmlns:c16="http://schemas.microsoft.com/office/drawing/2014/chart" uri="{C3380CC4-5D6E-409C-BE32-E72D297353CC}">
              <c16:uniqueId val="{00000005-ECB8-40A5-9C11-C309E28089D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0.54</c:v>
                </c:pt>
                <c:pt idx="2">
                  <c:v>#N/A</c:v>
                </c:pt>
                <c:pt idx="3">
                  <c:v>1.42</c:v>
                </c:pt>
                <c:pt idx="4">
                  <c:v>#N/A</c:v>
                </c:pt>
                <c:pt idx="5">
                  <c:v>1.01</c:v>
                </c:pt>
                <c:pt idx="6">
                  <c:v>#N/A</c:v>
                </c:pt>
                <c:pt idx="7">
                  <c:v>0.68</c:v>
                </c:pt>
                <c:pt idx="8">
                  <c:v>#N/A</c:v>
                </c:pt>
                <c:pt idx="9">
                  <c:v>1.51</c:v>
                </c:pt>
              </c:numCache>
            </c:numRef>
          </c:val>
          <c:extLst>
            <c:ext xmlns:c16="http://schemas.microsoft.com/office/drawing/2014/chart" uri="{C3380CC4-5D6E-409C-BE32-E72D297353CC}">
              <c16:uniqueId val="{00000006-ECB8-40A5-9C11-C309E28089D3}"/>
            </c:ext>
          </c:extLst>
        </c:ser>
        <c:ser>
          <c:idx val="7"/>
          <c:order val="7"/>
          <c:tx>
            <c:strRef>
              <c:f>データシート!$A$34</c:f>
              <c:strCache>
                <c:ptCount val="1"/>
                <c:pt idx="0">
                  <c:v>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1.38</c:v>
                </c:pt>
                <c:pt idx="2">
                  <c:v>#N/A</c:v>
                </c:pt>
                <c:pt idx="3">
                  <c:v>1.06</c:v>
                </c:pt>
                <c:pt idx="4">
                  <c:v>#N/A</c:v>
                </c:pt>
                <c:pt idx="5">
                  <c:v>0.86</c:v>
                </c:pt>
                <c:pt idx="6">
                  <c:v>#N/A</c:v>
                </c:pt>
                <c:pt idx="7">
                  <c:v>2.12</c:v>
                </c:pt>
                <c:pt idx="8">
                  <c:v>#N/A</c:v>
                </c:pt>
                <c:pt idx="9">
                  <c:v>1.91</c:v>
                </c:pt>
              </c:numCache>
            </c:numRef>
          </c:val>
          <c:extLst>
            <c:ext xmlns:c16="http://schemas.microsoft.com/office/drawing/2014/chart" uri="{C3380CC4-5D6E-409C-BE32-E72D297353CC}">
              <c16:uniqueId val="{00000007-ECB8-40A5-9C11-C309E28089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10.77</c:v>
                </c:pt>
                <c:pt idx="2">
                  <c:v>#N/A</c:v>
                </c:pt>
                <c:pt idx="3">
                  <c:v>9.9499999999999993</c:v>
                </c:pt>
                <c:pt idx="4">
                  <c:v>#N/A</c:v>
                </c:pt>
                <c:pt idx="5">
                  <c:v>8.84</c:v>
                </c:pt>
                <c:pt idx="6">
                  <c:v>#N/A</c:v>
                </c:pt>
                <c:pt idx="7">
                  <c:v>6.73</c:v>
                </c:pt>
                <c:pt idx="8">
                  <c:v>#N/A</c:v>
                </c:pt>
                <c:pt idx="9">
                  <c:v>5.29</c:v>
                </c:pt>
              </c:numCache>
            </c:numRef>
          </c:val>
          <c:extLst>
            <c:ext xmlns:c16="http://schemas.microsoft.com/office/drawing/2014/chart" uri="{C3380CC4-5D6E-409C-BE32-E72D297353CC}">
              <c16:uniqueId val="{00000008-ECB8-40A5-9C11-C309E28089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0.57999999999999996</c:v>
                </c:pt>
                <c:pt idx="2">
                  <c:v>#N/A</c:v>
                </c:pt>
                <c:pt idx="3">
                  <c:v>0.85</c:v>
                </c:pt>
                <c:pt idx="4">
                  <c:v>#N/A</c:v>
                </c:pt>
                <c:pt idx="5">
                  <c:v>0.26</c:v>
                </c:pt>
                <c:pt idx="6">
                  <c:v>#N/A</c:v>
                </c:pt>
                <c:pt idx="7">
                  <c:v>1.02</c:v>
                </c:pt>
                <c:pt idx="8">
                  <c:v>#N/A</c:v>
                </c:pt>
                <c:pt idx="9">
                  <c:v>5.82</c:v>
                </c:pt>
              </c:numCache>
            </c:numRef>
          </c:val>
          <c:extLst>
            <c:ext xmlns:c16="http://schemas.microsoft.com/office/drawing/2014/chart" uri="{C3380CC4-5D6E-409C-BE32-E72D297353CC}">
              <c16:uniqueId val="{00000009-ECB8-40A5-9C11-C309E28089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828</c:v>
                </c:pt>
                <c:pt idx="5">
                  <c:v>795</c:v>
                </c:pt>
                <c:pt idx="8">
                  <c:v>813</c:v>
                </c:pt>
                <c:pt idx="11">
                  <c:v>816</c:v>
                </c:pt>
                <c:pt idx="14">
                  <c:v>854</c:v>
                </c:pt>
              </c:numCache>
            </c:numRef>
          </c:val>
          <c:extLst>
            <c:ext xmlns:c16="http://schemas.microsoft.com/office/drawing/2014/chart" uri="{C3380CC4-5D6E-409C-BE32-E72D297353CC}">
              <c16:uniqueId val="{00000000-070B-43E5-9C3C-636B825FEE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0B-43E5-9C3C-636B825FEE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070B-43E5-9C3C-636B825FEE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9</c:v>
                </c:pt>
                <c:pt idx="6">
                  <c:v>8</c:v>
                </c:pt>
                <c:pt idx="9">
                  <c:v>8</c:v>
                </c:pt>
                <c:pt idx="12">
                  <c:v>8</c:v>
                </c:pt>
              </c:numCache>
            </c:numRef>
          </c:val>
          <c:extLst>
            <c:ext xmlns:c16="http://schemas.microsoft.com/office/drawing/2014/chart" uri="{C3380CC4-5D6E-409C-BE32-E72D297353CC}">
              <c16:uniqueId val="{00000003-070B-43E5-9C3C-636B825FEE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240</c:v>
                </c:pt>
                <c:pt idx="3">
                  <c:v>243</c:v>
                </c:pt>
                <c:pt idx="6">
                  <c:v>253</c:v>
                </c:pt>
                <c:pt idx="9">
                  <c:v>257</c:v>
                </c:pt>
                <c:pt idx="12">
                  <c:v>278</c:v>
                </c:pt>
              </c:numCache>
            </c:numRef>
          </c:val>
          <c:extLst>
            <c:ext xmlns:c16="http://schemas.microsoft.com/office/drawing/2014/chart" uri="{C3380CC4-5D6E-409C-BE32-E72D297353CC}">
              <c16:uniqueId val="{00000004-070B-43E5-9C3C-636B825FEE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0B-43E5-9C3C-636B825FEE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0B-43E5-9C3C-636B825FEE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1070</c:v>
                </c:pt>
                <c:pt idx="3">
                  <c:v>1055</c:v>
                </c:pt>
                <c:pt idx="6">
                  <c:v>1084</c:v>
                </c:pt>
                <c:pt idx="9">
                  <c:v>1065</c:v>
                </c:pt>
                <c:pt idx="12">
                  <c:v>1127</c:v>
                </c:pt>
              </c:numCache>
            </c:numRef>
          </c:val>
          <c:extLst>
            <c:ext xmlns:c16="http://schemas.microsoft.com/office/drawing/2014/chart" uri="{C3380CC4-5D6E-409C-BE32-E72D297353CC}">
              <c16:uniqueId val="{00000007-070B-43E5-9C3C-636B825FEE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486</c:v>
                </c:pt>
                <c:pt idx="2">
                  <c:v>#N/A</c:v>
                </c:pt>
                <c:pt idx="3">
                  <c:v>#N/A</c:v>
                </c:pt>
                <c:pt idx="4">
                  <c:v>513</c:v>
                </c:pt>
                <c:pt idx="5">
                  <c:v>#N/A</c:v>
                </c:pt>
                <c:pt idx="6">
                  <c:v>#N/A</c:v>
                </c:pt>
                <c:pt idx="7">
                  <c:v>533</c:v>
                </c:pt>
                <c:pt idx="8">
                  <c:v>#N/A</c:v>
                </c:pt>
                <c:pt idx="9">
                  <c:v>#N/A</c:v>
                </c:pt>
                <c:pt idx="10">
                  <c:v>514</c:v>
                </c:pt>
                <c:pt idx="11">
                  <c:v>#N/A</c:v>
                </c:pt>
                <c:pt idx="12">
                  <c:v>#N/A</c:v>
                </c:pt>
                <c:pt idx="13">
                  <c:v>559</c:v>
                </c:pt>
                <c:pt idx="14">
                  <c:v>#N/A</c:v>
                </c:pt>
              </c:numCache>
            </c:numRef>
          </c:val>
          <c:smooth val="0"/>
          <c:extLst>
            <c:ext xmlns:c16="http://schemas.microsoft.com/office/drawing/2014/chart" uri="{C3380CC4-5D6E-409C-BE32-E72D297353CC}">
              <c16:uniqueId val="{00000008-070B-43E5-9C3C-636B825FEE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7834</c:v>
                </c:pt>
                <c:pt idx="5">
                  <c:v>8139</c:v>
                </c:pt>
                <c:pt idx="8">
                  <c:v>8197</c:v>
                </c:pt>
                <c:pt idx="11">
                  <c:v>8090</c:v>
                </c:pt>
                <c:pt idx="14">
                  <c:v>7931</c:v>
                </c:pt>
              </c:numCache>
            </c:numRef>
          </c:val>
          <c:extLst>
            <c:ext xmlns:c16="http://schemas.microsoft.com/office/drawing/2014/chart" uri="{C3380CC4-5D6E-409C-BE32-E72D297353CC}">
              <c16:uniqueId val="{00000000-4DAD-43AF-9687-7066C862DA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1668</c:v>
                </c:pt>
                <c:pt idx="5">
                  <c:v>1489</c:v>
                </c:pt>
                <c:pt idx="8">
                  <c:v>1394</c:v>
                </c:pt>
                <c:pt idx="11">
                  <c:v>1325</c:v>
                </c:pt>
                <c:pt idx="14">
                  <c:v>1250</c:v>
                </c:pt>
              </c:numCache>
            </c:numRef>
          </c:val>
          <c:extLst>
            <c:ext xmlns:c16="http://schemas.microsoft.com/office/drawing/2014/chart" uri="{C3380CC4-5D6E-409C-BE32-E72D297353CC}">
              <c16:uniqueId val="{00000001-4DAD-43AF-9687-7066C862DA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1214</c:v>
                </c:pt>
                <c:pt idx="5">
                  <c:v>1181</c:v>
                </c:pt>
                <c:pt idx="8">
                  <c:v>934</c:v>
                </c:pt>
                <c:pt idx="11">
                  <c:v>955</c:v>
                </c:pt>
                <c:pt idx="14">
                  <c:v>1040</c:v>
                </c:pt>
              </c:numCache>
            </c:numRef>
          </c:val>
          <c:extLst>
            <c:ext xmlns:c16="http://schemas.microsoft.com/office/drawing/2014/chart" uri="{C3380CC4-5D6E-409C-BE32-E72D297353CC}">
              <c16:uniqueId val="{00000002-4DAD-43AF-9687-7066C862DA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AD-43AF-9687-7066C862DA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AD-43AF-9687-7066C862DA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AD-43AF-9687-7066C862DA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1576</c:v>
                </c:pt>
                <c:pt idx="3">
                  <c:v>1552</c:v>
                </c:pt>
                <c:pt idx="6">
                  <c:v>1536</c:v>
                </c:pt>
                <c:pt idx="9">
                  <c:v>1499</c:v>
                </c:pt>
                <c:pt idx="12">
                  <c:v>1443</c:v>
                </c:pt>
              </c:numCache>
            </c:numRef>
          </c:val>
          <c:extLst>
            <c:ext xmlns:c16="http://schemas.microsoft.com/office/drawing/2014/chart" uri="{C3380CC4-5D6E-409C-BE32-E72D297353CC}">
              <c16:uniqueId val="{00000006-4DAD-43AF-9687-7066C862DA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89</c:v>
                </c:pt>
                <c:pt idx="3">
                  <c:v>82</c:v>
                </c:pt>
                <c:pt idx="6">
                  <c:v>74</c:v>
                </c:pt>
                <c:pt idx="9">
                  <c:v>67</c:v>
                </c:pt>
                <c:pt idx="12">
                  <c:v>68</c:v>
                </c:pt>
              </c:numCache>
            </c:numRef>
          </c:val>
          <c:extLst>
            <c:ext xmlns:c16="http://schemas.microsoft.com/office/drawing/2014/chart" uri="{C3380CC4-5D6E-409C-BE32-E72D297353CC}">
              <c16:uniqueId val="{00000007-4DAD-43AF-9687-7066C862DA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4495</c:v>
                </c:pt>
                <c:pt idx="3">
                  <c:v>4196</c:v>
                </c:pt>
                <c:pt idx="6">
                  <c:v>4100</c:v>
                </c:pt>
                <c:pt idx="9">
                  <c:v>4091</c:v>
                </c:pt>
                <c:pt idx="12">
                  <c:v>4107</c:v>
                </c:pt>
              </c:numCache>
            </c:numRef>
          </c:val>
          <c:extLst>
            <c:ext xmlns:c16="http://schemas.microsoft.com/office/drawing/2014/chart" uri="{C3380CC4-5D6E-409C-BE32-E72D297353CC}">
              <c16:uniqueId val="{00000008-4DAD-43AF-9687-7066C862DA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4DAD-43AF-9687-7066C862DA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10403</c:v>
                </c:pt>
                <c:pt idx="3">
                  <c:v>10608</c:v>
                </c:pt>
                <c:pt idx="6">
                  <c:v>10416</c:v>
                </c:pt>
                <c:pt idx="9">
                  <c:v>9939</c:v>
                </c:pt>
                <c:pt idx="12">
                  <c:v>9519</c:v>
                </c:pt>
              </c:numCache>
            </c:numRef>
          </c:val>
          <c:extLst>
            <c:ext xmlns:c16="http://schemas.microsoft.com/office/drawing/2014/chart" uri="{C3380CC4-5D6E-409C-BE32-E72D297353CC}">
              <c16:uniqueId val="{0000000A-4DAD-43AF-9687-7066C862DA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5850</c:v>
                </c:pt>
                <c:pt idx="2">
                  <c:v>#N/A</c:v>
                </c:pt>
                <c:pt idx="3">
                  <c:v>#N/A</c:v>
                </c:pt>
                <c:pt idx="4">
                  <c:v>5630</c:v>
                </c:pt>
                <c:pt idx="5">
                  <c:v>#N/A</c:v>
                </c:pt>
                <c:pt idx="6">
                  <c:v>#N/A</c:v>
                </c:pt>
                <c:pt idx="7">
                  <c:v>5600</c:v>
                </c:pt>
                <c:pt idx="8">
                  <c:v>#N/A</c:v>
                </c:pt>
                <c:pt idx="9">
                  <c:v>#N/A</c:v>
                </c:pt>
                <c:pt idx="10">
                  <c:v>5227</c:v>
                </c:pt>
                <c:pt idx="11">
                  <c:v>#N/A</c:v>
                </c:pt>
                <c:pt idx="12">
                  <c:v>#N/A</c:v>
                </c:pt>
                <c:pt idx="13">
                  <c:v>4913</c:v>
                </c:pt>
                <c:pt idx="14">
                  <c:v>#N/A</c:v>
                </c:pt>
              </c:numCache>
            </c:numRef>
          </c:val>
          <c:smooth val="0"/>
          <c:extLst>
            <c:ext xmlns:c16="http://schemas.microsoft.com/office/drawing/2014/chart" uri="{C3380CC4-5D6E-409C-BE32-E72D297353CC}">
              <c16:uniqueId val="{0000000B-4DAD-43AF-9687-7066C862DA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c:v>
                </c:pt>
                <c:pt idx="1">
                  <c:v>134</c:v>
                </c:pt>
                <c:pt idx="2">
                  <c:v>135</c:v>
                </c:pt>
              </c:numCache>
            </c:numRef>
          </c:val>
          <c:extLst>
            <c:ext xmlns:c16="http://schemas.microsoft.com/office/drawing/2014/chart" uri="{C3380CC4-5D6E-409C-BE32-E72D297353CC}">
              <c16:uniqueId val="{00000000-E5D0-4A1D-B8DF-A5E7B200B8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E5D0-4A1D-B8DF-A5E7B200B8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699</c:v>
                </c:pt>
                <c:pt idx="1">
                  <c:v>695</c:v>
                </c:pt>
                <c:pt idx="2">
                  <c:v>764</c:v>
                </c:pt>
              </c:numCache>
            </c:numRef>
          </c:val>
          <c:extLst>
            <c:ext xmlns:c16="http://schemas.microsoft.com/office/drawing/2014/chart" uri="{C3380CC4-5D6E-409C-BE32-E72D297353CC}">
              <c16:uniqueId val="{00000002-E5D0-4A1D-B8DF-A5E7B200B8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{4B6FDBDD-0F47-4EE4-A2CE-625897653B98}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4D2-4395-A97C-5B014A688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{9E1F2095-6A3F-47D5-970D-0455739DE68D}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D2-4395-A97C-5B014A688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{DE09F60E-CE25-479C-8BFA-B9A1750B4DA1}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D2-4395-A97C-5B014A688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{5A80C426-728D-4D46-A23D-C4ADBDF1068E}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D2-4395-A97C-5B014A688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{FC5B7CD4-8EFE-41A1-9442-C9C840F50904}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D2-4395-A97C-5B014A688F3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{E093E66F-F130-4E94-ACD5-03054076D857}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4D2-4395-A97C-5B014A688F3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{3C633EFC-5C7E-4BEA-A130-A7D02695CE9D}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4D2-4395-A97C-5B014A688F3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{9AD2085B-9BAB-4780-BA93-E7794A540D34}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4D2-4395-A97C-5B014A688F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{C8DFC5D5-DA63-4943-9E5F-A21949CF4C59}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4D2-4395-A97C-5B014A688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58.4</c:v>
                </c:pt>
                <c:pt idx="24">
                  <c:v>67.2</c:v>
                </c:pt>
                <c:pt idx="32">
                  <c:v>55.7</c:v>
                </c:pt>
              </c:numCache>
            </c:numRef>
          </c:xVal>
          <c:yVal>
            <c:numRef>
              <c:f>公会計指標分析・財政指標組合せ分析表!$BP$51:$DC$51</c:f>
              <c:numCache>
                <c:formatCode>#,##0.0;"▲ "#,##0.0</c:formatCode>
                <c:ptCount val="40"/>
                <c:pt idx="16">
                  <c:v>166.4</c:v>
                </c:pt>
                <c:pt idx="24">
                  <c:v>152.80000000000001</c:v>
                </c:pt>
                <c:pt idx="32">
                  <c:v>138.30000000000001</c:v>
                </c:pt>
              </c:numCache>
            </c:numRef>
          </c:yVal>
          <c:smooth val="0"/>
          <c:extLst>
            <c:ext xmlns:c16="http://schemas.microsoft.com/office/drawing/2014/chart" uri="{C3380CC4-5D6E-409C-BE32-E72D297353CC}">
              <c16:uniqueId val="{00000009-24D2-4395-A97C-5B014A688F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{5E558DD7-203C-40AE-B125-3D668E85614D}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4D2-4395-A97C-5B014A688F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{7FD6F018-BBF0-496D-8FB1-46210370059D}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D2-4395-A97C-5B014A688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{93045FEB-267A-41E4-8520-F83FEC08FC4C}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D2-4395-A97C-5B014A688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{4691A0D4-C118-416B-8801-EEC3BAEF6CDB}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D2-4395-A97C-5B014A688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{29BF122B-3D1B-4F7B-8338-D343A91524F5}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D2-4395-A97C-5B014A688F3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{1C18028D-95DA-46C6-AE53-F136837E53E8}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4D2-4395-A97C-5B014A688F3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{12163A5E-C56A-4D92-89AF-8F3907C7E713}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4D2-4395-A97C-5B014A688F3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{6A48ADFA-DA5E-4555-96C7-A5996139F2AD}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4D2-4395-A97C-5B014A688F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{3D2A1736-1772-43DE-9B4E-FFD9224EEB9E}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4D2-4395-A97C-5B014A688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59.9</c:v>
                </c:pt>
                <c:pt idx="24">
                  <c:v>61</c:v>
                </c:pt>
                <c:pt idx="32">
                  <c:v>61.9</c:v>
                </c:pt>
              </c:numCache>
            </c:numRef>
          </c:xVal>
          <c:yVal>
            <c:numRef>
              <c:f>公会計指標分析・財政指標組合せ分析表!$BP$55:$DC$55</c:f>
              <c:numCache>
                <c:formatCode>#,##0.0;"▲ "#,##0.0</c:formatCode>
                <c:ptCount val="40"/>
                <c:pt idx="16">
                  <c:v>0</c:v>
                </c:pt>
                <c:pt idx="24">
                  <c:v>3.1</c:v>
                </c:pt>
                <c:pt idx="32">
                  <c:v>13.7</c:v>
                </c:pt>
              </c:numCache>
            </c:numRef>
          </c:yVal>
          <c:smooth val="0"/>
          <c:extLst>
            <c:ext xmlns:c16="http://schemas.microsoft.com/office/drawing/2014/chart" uri="{C3380CC4-5D6E-409C-BE32-E72D297353CC}">
              <c16:uniqueId val="{00000013-24D2-4395-A97C-5B014A688F3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{FF25A8E0-E8EF-4D80-93FC-E7C774F76ECB}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660-46EF-8056-94DBE5774E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{9634AE43-29A1-46F4-B494-5A34F0366E1D}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0-46EF-8056-94DBE5774E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{45C5607E-58DB-4257-9130-DB34CBA0DA3E}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0-46EF-8056-94DBE5774E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{EB04F219-E0E3-454F-8CB5-D1B37BFEE5D6}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0-46EF-8056-94DBE5774E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{3E074709-30D1-4E01-86D4-A6F54FBDB77B}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0-46EF-8056-94DBE5774E6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{5E165644-9BBE-420A-B9DA-8E9523E95B12}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660-46EF-8056-94DBE5774E6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{C9E2D2F0-E2EB-4259-A8C0-7ED5030A75F3}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660-46EF-8056-94DBE5774E6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{028FF58E-AABB-43E0-B0DF-74ADD6583704}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660-46EF-8056-94DBE5774E6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{E3BA2226-34C2-483D-9915-CF73703994C8}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660-46EF-8056-94DBE5774E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14.2</c:v>
                </c:pt>
                <c:pt idx="16">
                  <c:v>15.2</c:v>
                </c:pt>
                <c:pt idx="24">
                  <c:v>15.4</c:v>
                </c:pt>
                <c:pt idx="32">
                  <c:v>15.5</c:v>
                </c:pt>
              </c:numCache>
            </c:numRef>
          </c:xVal>
          <c:yVal>
            <c:numRef>
              <c:f>公会計指標分析・財政指標組合せ分析表!$BP$73:$DC$73</c:f>
              <c:numCache>
                <c:formatCode>#,##0.0;"▲ "#,##0.0</c:formatCode>
                <c:ptCount val="40"/>
                <c:pt idx="0">
                  <c:v>173.9</c:v>
                </c:pt>
                <c:pt idx="8">
                  <c:v>168.7</c:v>
                </c:pt>
                <c:pt idx="16">
                  <c:v>166.4</c:v>
                </c:pt>
                <c:pt idx="24">
                  <c:v>152.80000000000001</c:v>
                </c:pt>
                <c:pt idx="32">
                  <c:v>138.30000000000001</c:v>
                </c:pt>
              </c:numCache>
            </c:numRef>
          </c:yVal>
          <c:smooth val="0"/>
          <c:extLst>
            <c:ext xmlns:c16="http://schemas.microsoft.com/office/drawing/2014/chart" uri="{C3380CC4-5D6E-409C-BE32-E72D297353CC}">
              <c16:uniqueId val="{00000009-F660-46EF-8056-94DBE5774E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984427090218762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{5CBD3662-0E96-4024-8A03-C36EAD586BC1}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660-46EF-8056-94DBE5774E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{E0D78CD3-4108-45BF-AC07-BF5B493B621E}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0-46EF-8056-94DBE5774E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{409B46EF-C321-4AF2-B1EB-440FA8DD0C59}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0-46EF-8056-94DBE5774E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{E40D9CC4-37C8-45E2-BF11-085B4BFBC23E}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0-46EF-8056-94DBE5774E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{F3A590ED-B42D-4AD2-9B66-6B1A98607F94}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0-46EF-8056-94DBE5774E66}"/>
                </c:ext>
              </c:extLst>
            </c:dLbl>
            <c:dLbl>
              <c:idx val="8"/>
              <c:layout>
                <c:manualLayout>
                  <c:x val="0"/>
                  <c:y val="4.124920286018218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{7DB2CF66-4E7E-45F0-9C17-EDFC9A47FDD5}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660-46EF-8056-94DBE5774E66}"/>
                </c:ext>
              </c:extLst>
            </c:dLbl>
            <c:dLbl>
              <c:idx val="16"/>
              <c:layout>
                <c:manualLayout>
                  <c:x val="0"/>
                  <c:y val="-2.68979462390412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{823851D4-1EB3-4671-98EC-B629EF5BA9A6}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660-46EF-8056-94DBE5774E66}"/>
                </c:ext>
              </c:extLst>
            </c:dLbl>
            <c:dLbl>
              <c:idx val="24"/>
              <c:layout>
                <c:manualLayout>
                  <c:x val="0"/>
                  <c:y val="8.7985056582371346E-4"/>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{8BE66FCD-3931-4C0E-92CB-876076A86128}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660-46EF-8056-94DBE5774E66}"/>
                </c:ext>
              </c:extLst>
            </c:dLbl>
            <c:dLbl>
              <c:idx val="32"/>
              <c:layout>
                <c:manualLayout>
                  <c:x val="0"/>
                  <c:y val="3.461487615307002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{2E9BCDBE-5E5E-4CE3-8E62-A5CB52DB4EFC}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660-46EF-8056-94DBE5774E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F660-46EF-8056-94DBE5774E66}"/>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人口減や水産業の衰退等のため財政基盤が弱体化しており、類似団体平均より低い数値で推移している。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事務事業の見直しや合理化の取組みを更に進め、歳出削減を図るとともに自主財源の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確保</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を徹底し、財政基盤の強化に努める。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平成１８年度に地方債の借換えを実施し、公債費の平準化を図ったが、自主財源の減少もあり、類似団体平均より高い率で推移してい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経常支出額の減や地方交付税等の経常一般財源の増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も地方債の計画的な発行により元利償還金の平準化を継続するとともに、事務事業の見直しによる経常支出の抑制を進める一方、自主財源の確保に努め、比率の適正化と安定化を目指す。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64</xdr:row>
      <xdr:rowOff>35348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30654"/>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35348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880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754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754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類似団体平均に比べ高くなっている要因は、主に維持補修費であり、老朽化した道路や公営住宅等の維持補修費が多額となっているためである。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また、年々増加傾向にある中で令和２年度の増加幅が特に大きくなっている要因は、新型コロナウイルス感染症対策事業の実施により物件費や維持補修費が増しているためである。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今後においても定員管理の適正化による人件費の圧縮、事務事業の見直しによる物件費の抑制を更に進め、類似団体平均の額を下回るように努める。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6843</xdr:rowOff>
    </xdr:from>
    <xdr:to>
      <xdr:col>23</xdr:col>
      <xdr:colOff>133350</xdr:colOff>
      <xdr:row>82</xdr:row>
      <xdr:rowOff>76975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65743"/>
          <a:ext cx="8382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139985</xdr:rowOff>
    </xdr:from>
    <xdr:to>
      <xdr:col>19</xdr:col>
      <xdr:colOff>133350</xdr:colOff>
      <xdr:row>82</xdr:row>
      <xdr:rowOff>6843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27435"/>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118661</xdr:rowOff>
    </xdr:from>
    <xdr:to>
      <xdr:col>15</xdr:col>
      <xdr:colOff>82550</xdr:colOff>
      <xdr:row>81</xdr:row>
      <xdr:rowOff>139985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6111"/>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118661</xdr:rowOff>
    </xdr:from>
    <xdr:to>
      <xdr:col>11</xdr:col>
      <xdr:colOff>31750</xdr:colOff>
      <xdr:row>81</xdr:row>
      <xdr:rowOff>124479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06111"/>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26175</xdr:rowOff>
    </xdr:from>
    <xdr:to>
      <xdr:col>23</xdr:col>
      <xdr:colOff>184150</xdr:colOff>
      <xdr:row>82</xdr:row>
      <xdr:rowOff>127775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169702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5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127493</xdr:rowOff>
    </xdr:from>
    <xdr:to>
      <xdr:col>19</xdr:col>
      <xdr:colOff>184150</xdr:colOff>
      <xdr:row>82</xdr:row>
      <xdr:rowOff>57643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42420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0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89185</xdr:rowOff>
    </xdr:from>
    <xdr:to>
      <xdr:col>15</xdr:col>
      <xdr:colOff>133350</xdr:colOff>
      <xdr:row>82</xdr:row>
      <xdr:rowOff>19335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6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67861</xdr:rowOff>
    </xdr:from>
    <xdr:to>
      <xdr:col>11</xdr:col>
      <xdr:colOff>82550</xdr:colOff>
      <xdr:row>81</xdr:row>
      <xdr:rowOff>169461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154238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4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73679</xdr:rowOff>
    </xdr:from>
    <xdr:to>
      <xdr:col>7</xdr:col>
      <xdr:colOff>31750</xdr:colOff>
      <xdr:row>82</xdr:row>
      <xdr:rowOff>3829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160056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平成１６年度以降、人事院勧告を準拠しており、今後も類似団体と同水準で推移する見込みである。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90109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101600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80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現在、人事担当において、長期的な年度別退職者数に基づき、新規採用や再任用者数を決定しており、今後も類似団体平均職員数と比較しながら、人口規模に見合う定員管理に努める。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161366</xdr:rowOff>
    </xdr:from>
    <xdr:to>
      <xdr:col>81</xdr:col>
      <xdr:colOff>44450</xdr:colOff>
      <xdr:row>61</xdr:row>
      <xdr:rowOff>164262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981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161366</xdr:rowOff>
    </xdr:from>
    <xdr:to>
      <xdr:col>77</xdr:col>
      <xdr:colOff>44450</xdr:colOff>
      <xdr:row>61</xdr:row>
      <xdr:rowOff>163296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198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163296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989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129032</xdr:rowOff>
    </xdr:from>
    <xdr:to>
      <xdr:col>68</xdr:col>
      <xdr:colOff>152400</xdr:colOff>
      <xdr:row>61</xdr:row>
      <xdr:rowOff>131445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113462</xdr:rowOff>
    </xdr:from>
    <xdr:to>
      <xdr:col>81</xdr:col>
      <xdr:colOff>95250</xdr:colOff>
      <xdr:row>62</xdr:row>
      <xdr:rowOff>43612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85539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4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110566</xdr:rowOff>
    </xdr:from>
    <xdr:to>
      <xdr:col>77</xdr:col>
      <xdr:colOff>95250</xdr:colOff>
      <xdr:row>62</xdr:row>
      <xdr:rowOff>40716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25493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112496</xdr:rowOff>
    </xdr:from>
    <xdr:to>
      <xdr:col>73</xdr:col>
      <xdr:colOff>44450</xdr:colOff>
      <xdr:row>62</xdr:row>
      <xdr:rowOff>42646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27423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平成１８年度に地方債の借換えを実施し、公債費の平準化を図ったが、類似団体平均より高い率で推移している。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令和２年度においては、標準財政規模の増はあるものの、地方債の元利償還金の増等の影響により、前年度比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今後においても地方債の計画的な発行により、元利償還金の平準化を継続し、比率の適正化と安定化を目指す。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869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43</xdr:row>
      <xdr:rowOff>114554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104902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289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3556</xdr:rowOff>
    </xdr:from>
    <xdr:to>
      <xdr:col>68</xdr:col>
      <xdr:colOff>152400</xdr:colOff>
      <xdr:row>43</xdr:row>
      <xdr:rowOff>56642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7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135907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92219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港湾事業、公営住宅</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事業、庁舎建設事業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、一般廃棄物中間処理施設建設事業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などの大型事業の実施に伴う地方債</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の影響により、類似団体平均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より高い率で推移している。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令和２年度においては、地方債現在高の減や標準財政規模の増等の影響により、前年度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新規事業を計画的に実施するほか、基金の積立を実施することで</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、比率の適正化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54059</xdr:rowOff>
    </xdr:from>
    <xdr:to>
      <xdr:col>81</xdr:col>
      <xdr:colOff>44450</xdr:colOff>
      <xdr:row>20</xdr:row>
      <xdr:rowOff>170688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83059"/>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170688</xdr:rowOff>
    </xdr:from>
    <xdr:to>
      <xdr:col>77</xdr:col>
      <xdr:colOff>44450</xdr:colOff>
      <xdr:row>21</xdr:row>
      <xdr:rowOff>108627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599688"/>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108627</xdr:rowOff>
    </xdr:from>
    <xdr:to>
      <xdr:col>72</xdr:col>
      <xdr:colOff>203200</xdr:colOff>
      <xdr:row>21</xdr:row>
      <xdr:rowOff>127127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70907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127127</xdr:rowOff>
    </xdr:from>
    <xdr:to>
      <xdr:col>68</xdr:col>
      <xdr:colOff>152400</xdr:colOff>
      <xdr:row>21</xdr:row>
      <xdr:rowOff>168952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72757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3259</xdr:rowOff>
    </xdr:from>
    <xdr:to>
      <xdr:col>81</xdr:col>
      <xdr:colOff>95250</xdr:colOff>
      <xdr:row>20</xdr:row>
      <xdr:rowOff>104859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146786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119888</xdr:rowOff>
    </xdr:from>
    <xdr:to>
      <xdr:col>77</xdr:col>
      <xdr:colOff>95250</xdr:colOff>
      <xdr:row>21</xdr:row>
      <xdr:rowOff>50038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34815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57827</xdr:rowOff>
    </xdr:from>
    <xdr:to>
      <xdr:col>73</xdr:col>
      <xdr:colOff>44450</xdr:colOff>
      <xdr:row>21</xdr:row>
      <xdr:rowOff>159427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144204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7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76327</xdr:rowOff>
    </xdr:from>
    <xdr:to>
      <xdr:col>68</xdr:col>
      <xdr:colOff>203200</xdr:colOff>
      <xdr:row>22</xdr:row>
      <xdr:rowOff>6477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162704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118152</xdr:rowOff>
    </xdr:from>
    <xdr:to>
      <xdr:col>64</xdr:col>
      <xdr:colOff>152400</xdr:colOff>
      <xdr:row>22</xdr:row>
      <xdr:rowOff>48302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33079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8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まで人件費に係る経常収支比率は、類似団体平均より高くなっていたが、令和２年度においては、常勤職員の基本給等が減となり、経常人件費充当の特定財源が増（主に電源立地地域対策交付金）とな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％減となり、類似団体平均より低くとなっている。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退職者の補充制限による職員数の減により、今後も類似団体平均と同程度で推移する見込みである。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1914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94996</xdr:rowOff>
    </xdr:from>
    <xdr:to>
      <xdr:col>15</xdr:col>
      <xdr:colOff>98425</xdr:colOff>
      <xdr:row>34</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242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94996</xdr:rowOff>
    </xdr:from>
    <xdr:to>
      <xdr:col>11</xdr:col>
      <xdr:colOff>9525</xdr:colOff>
      <xdr:row>34</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242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要因としては、内部管理費や施設管理費の見直しを行い、支出の抑制を継続していることが挙げられる。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今後においても公共施設の適正配置等の検討を進め、更なる費用の抑制に努める。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60325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3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79375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13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15</xdr:row>
      <xdr:rowOff>117475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51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117475</xdr:rowOff>
    </xdr:from>
    <xdr:to>
      <xdr:col>69</xdr:col>
      <xdr:colOff>92075</xdr:colOff>
      <xdr:row>15</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89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xdr:rowOff>
    </xdr:from>
    <xdr:to>
      <xdr:col>82</xdr:col>
      <xdr:colOff>158750</xdr:colOff>
      <xdr:row>15</xdr:row>
      <xdr:rowOff>111125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26052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66675</xdr:rowOff>
    </xdr:from>
    <xdr:to>
      <xdr:col>69</xdr:col>
      <xdr:colOff>142875</xdr:colOff>
      <xdr:row>15</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扶助費に係る経常収支比率は、年々上昇しているものの、類似団体平均とほぼ同じ水準で推移している。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令和２年度においては、経常の扶助費の一般財源は前年度と同程度であるものの、地方交付税等の経常一般財源が増（分母の増）となった影響により、前年度比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今後においても事業の適正な執行により、財政を圧迫しないよう努める。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60325</xdr:rowOff>
    </xdr:from>
    <xdr:to>
      <xdr:col>24</xdr:col>
      <xdr:colOff>25400</xdr:colOff>
      <xdr:row>55</xdr:row>
      <xdr:rowOff>79375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900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79375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499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60325</xdr:rowOff>
    </xdr:from>
    <xdr:to>
      <xdr:col>15</xdr:col>
      <xdr:colOff>98425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490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60325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80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xdr:rowOff>
    </xdr:from>
    <xdr:to>
      <xdr:col>24</xdr:col>
      <xdr:colOff>76200</xdr:colOff>
      <xdr:row>55</xdr:row>
      <xdr:rowOff>111125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26052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28575</xdr:rowOff>
    </xdr:from>
    <xdr:to>
      <xdr:col>20</xdr:col>
      <xdr:colOff>38100</xdr:colOff>
      <xdr:row>55</xdr:row>
      <xdr:rowOff>130175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140352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xdr:rowOff>
    </xdr:from>
    <xdr:to>
      <xdr:col>11</xdr:col>
      <xdr:colOff>60325</xdr:colOff>
      <xdr:row>55</xdr:row>
      <xdr:rowOff>111125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121302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その他に係る経常収支比率は、平成２０年度に公共下水道事業特別会計に公営企業法の全てを適用したことに伴い繰出金が補助金に変わったため、低い水準で推移している。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令和２年度においては、後期高齢者医療療養給付費負担金が減となった影響により前年度比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今後は各特別会計の繰出金等で減少を見込んでおり、比率の下降が見込まれる。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57</xdr:row>
      <xdr:rowOff>95976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3799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95976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68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89444</xdr:rowOff>
    </xdr:from>
    <xdr:to>
      <xdr:col>73</xdr:col>
      <xdr:colOff>180975</xdr:colOff>
      <xdr:row>57</xdr:row>
      <xdr:rowOff>95976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62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89444</xdr:rowOff>
    </xdr:from>
    <xdr:to>
      <xdr:col>69</xdr:col>
      <xdr:colOff>92075</xdr:colOff>
      <xdr:row>57</xdr:row>
      <xdr:rowOff>122101</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62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102524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156953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156953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38644</xdr:rowOff>
    </xdr:from>
    <xdr:to>
      <xdr:col>69</xdr:col>
      <xdr:colOff>142875</xdr:colOff>
      <xdr:row>57</xdr:row>
      <xdr:rowOff>140244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150421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8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71301</xdr:rowOff>
    </xdr:from>
    <xdr:to>
      <xdr:col>65</xdr:col>
      <xdr:colOff>53975</xdr:colOff>
      <xdr:row>58</xdr:row>
      <xdr:rowOff>1451</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11628</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補助費等に係る経常収支比率は、類似団体平均よりも高い率で推移している。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令和２年度においては、下水道事業会計補助金や消防組合負担金が減となった影響により、前年度比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今後においても一部事務組合や各種団体等も含めた事務事業の精査を徹底し、負担金や補助金の抑制に努めるほか、奨励的な補助制度の見直しを検討していく。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729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140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170434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455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129286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公債費に係る経常収支比率は、平成１８年度に地方債の借換えを実施し、公債費の平準化を図ったが、類似団体平均より高い率で推移している。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今後においても地方債の新規発行を伴う建設事業等の抑制を進め、計画的な地方債の発行を行うことにより、公債費の水準を抑えるよう努める。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778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77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83565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60706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物件費や扶助費、その他に係る率が低いことが挙げられるが、令和２年度においては、人件費や補助費等、その他に係る比率の減り幅が大きいことにより、類似団体平均との差が大きく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77</xdr:row>
      <xdr:rowOff>5842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850876"/>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113285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46594</xdr:rowOff>
    </xdr:from>
    <xdr:to>
      <xdr:col>29</xdr:col>
      <xdr:colOff>127000</xdr:colOff>
      <xdr:row>17</xdr:row>
      <xdr:rowOff>61468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8869"/>
          <a:ext cx="647700" cy="14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31370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3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61468</xdr:rowOff>
    </xdr:from>
    <xdr:to>
      <xdr:col>26</xdr:col>
      <xdr:colOff>50800</xdr:colOff>
      <xdr:row>17</xdr:row>
      <xdr:rowOff>114404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3743"/>
          <a:ext cx="698500" cy="5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114404</xdr:rowOff>
    </xdr:from>
    <xdr:to>
      <xdr:col>22</xdr:col>
      <xdr:colOff>114300</xdr:colOff>
      <xdr:row>17</xdr:row>
      <xdr:rowOff>120927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6679"/>
          <a:ext cx="698500" cy="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120927</xdr:rowOff>
    </xdr:from>
    <xdr:to>
      <xdr:col>18</xdr:col>
      <xdr:colOff>177800</xdr:colOff>
      <xdr:row>17</xdr:row>
      <xdr:rowOff>134056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3202"/>
          <a:ext cx="698500" cy="1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167244</xdr:rowOff>
    </xdr:from>
    <xdr:to>
      <xdr:col>29</xdr:col>
      <xdr:colOff>177800</xdr:colOff>
      <xdr:row>17</xdr:row>
      <xdr:rowOff>97394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10668</xdr:rowOff>
    </xdr:from>
    <xdr:to>
      <xdr:col>26</xdr:col>
      <xdr:colOff>101600</xdr:colOff>
      <xdr:row>17</xdr:row>
      <xdr:rowOff>112268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122445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4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63604</xdr:rowOff>
    </xdr:from>
    <xdr:to>
      <xdr:col>22</xdr:col>
      <xdr:colOff>165100</xdr:colOff>
      <xdr:row>17</xdr:row>
      <xdr:rowOff>165204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9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70127</xdr:rowOff>
    </xdr:from>
    <xdr:to>
      <xdr:col>19</xdr:col>
      <xdr:colOff>38100</xdr:colOff>
      <xdr:row>18</xdr:row>
      <xdr:rowOff>277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83256</xdr:rowOff>
    </xdr:from>
    <xdr:to>
      <xdr:col>15</xdr:col>
      <xdr:colOff>101600</xdr:colOff>
      <xdr:row>18</xdr:row>
      <xdr:rowOff>13406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23583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17025</xdr:rowOff>
    </xdr:from>
    <xdr:to>
      <xdr:col>29</xdr:col>
      <xdr:colOff>127000</xdr:colOff>
      <xdr:row>34</xdr:row>
      <xdr:rowOff>112731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84475"/>
          <a:ext cx="647700" cy="9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103568</xdr:rowOff>
    </xdr:from>
    <xdr:to>
      <xdr:col>26</xdr:col>
      <xdr:colOff>50800</xdr:colOff>
      <xdr:row>34</xdr:row>
      <xdr:rowOff>112731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71018"/>
          <a:ext cx="6985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103568</xdr:rowOff>
    </xdr:from>
    <xdr:to>
      <xdr:col>22</xdr:col>
      <xdr:colOff>114300</xdr:colOff>
      <xdr:row>34</xdr:row>
      <xdr:rowOff>153308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371018"/>
          <a:ext cx="698500" cy="4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153308</xdr:rowOff>
    </xdr:from>
    <xdr:to>
      <xdr:col>18</xdr:col>
      <xdr:colOff>177800</xdr:colOff>
      <xdr:row>34</xdr:row>
      <xdr:rowOff>204781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420758"/>
          <a:ext cx="698500" cy="5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309125</xdr:rowOff>
    </xdr:from>
    <xdr:to>
      <xdr:col>29</xdr:col>
      <xdr:colOff>177800</xdr:colOff>
      <xdr:row>34</xdr:row>
      <xdr:rowOff>67825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3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217702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61931</xdr:rowOff>
    </xdr:from>
    <xdr:to>
      <xdr:col>26</xdr:col>
      <xdr:colOff>101600</xdr:colOff>
      <xdr:row>34</xdr:row>
      <xdr:rowOff>163531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2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173708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9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52768</xdr:rowOff>
    </xdr:from>
    <xdr:to>
      <xdr:col>22</xdr:col>
      <xdr:colOff>165100</xdr:colOff>
      <xdr:row>34</xdr:row>
      <xdr:rowOff>154368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2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164545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8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102508</xdr:rowOff>
    </xdr:from>
    <xdr:to>
      <xdr:col>19</xdr:col>
      <xdr:colOff>38100</xdr:colOff>
      <xdr:row>34</xdr:row>
      <xdr:rowOff>204108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6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214285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153981</xdr:rowOff>
    </xdr:from>
    <xdr:to>
      <xdr:col>15</xdr:col>
      <xdr:colOff>101600</xdr:colOff>
      <xdr:row>34</xdr:row>
      <xdr:rowOff>255581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265758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20074</xdr:rowOff>
    </xdr:from>
    <xdr:to>
      <xdr:col>24</xdr:col>
      <xdr:colOff>63500</xdr:colOff>
      <xdr:row>36</xdr:row>
      <xdr:rowOff>55292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2274"/>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55292</xdr:rowOff>
    </xdr:from>
    <xdr:to>
      <xdr:col>19</xdr:col>
      <xdr:colOff>177800</xdr:colOff>
      <xdr:row>36</xdr:row>
      <xdr:rowOff>80177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7492"/>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80177</xdr:rowOff>
    </xdr:from>
    <xdr:to>
      <xdr:col>15</xdr:col>
      <xdr:colOff>50800</xdr:colOff>
      <xdr:row>36</xdr:row>
      <xdr:rowOff>92005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2377"/>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67883</xdr:rowOff>
    </xdr:from>
    <xdr:to>
      <xdr:col>10</xdr:col>
      <xdr:colOff>114300</xdr:colOff>
      <xdr:row>36</xdr:row>
      <xdr:rowOff>92005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40083"/>
          <a:ext cx="8890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140724</xdr:rowOff>
    </xdr:from>
    <xdr:to>
      <xdr:col>24</xdr:col>
      <xdr:colOff>114300</xdr:colOff>
      <xdr:row>36</xdr:row>
      <xdr:rowOff>70874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119151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4492</xdr:rowOff>
    </xdr:from>
    <xdr:to>
      <xdr:col>20</xdr:col>
      <xdr:colOff>38100</xdr:colOff>
      <xdr:row>36</xdr:row>
      <xdr:rowOff>106092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122619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29377</xdr:rowOff>
    </xdr:from>
    <xdr:to>
      <xdr:col>15</xdr:col>
      <xdr:colOff>101600</xdr:colOff>
      <xdr:row>36</xdr:row>
      <xdr:rowOff>130977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122104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41205</xdr:rowOff>
    </xdr:from>
    <xdr:to>
      <xdr:col>10</xdr:col>
      <xdr:colOff>165100</xdr:colOff>
      <xdr:row>36</xdr:row>
      <xdr:rowOff>142805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133932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17083</xdr:rowOff>
    </xdr:from>
    <xdr:to>
      <xdr:col>6</xdr:col>
      <xdr:colOff>38100</xdr:colOff>
      <xdr:row>36</xdr:row>
      <xdr:rowOff>118683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135210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26913</xdr:rowOff>
    </xdr:from>
    <xdr:to>
      <xdr:col>24</xdr:col>
      <xdr:colOff>63500</xdr:colOff>
      <xdr:row>56</xdr:row>
      <xdr:rowOff>75729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28113"/>
          <a:ext cx="838200" cy="4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75729</xdr:rowOff>
    </xdr:from>
    <xdr:to>
      <xdr:col>19</xdr:col>
      <xdr:colOff>177800</xdr:colOff>
      <xdr:row>56</xdr:row>
      <xdr:rowOff>99389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7692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99389</xdr:rowOff>
    </xdr:from>
    <xdr:to>
      <xdr:col>15</xdr:col>
      <xdr:colOff>50800</xdr:colOff>
      <xdr:row>56</xdr:row>
      <xdr:rowOff>130222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0058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113114</xdr:rowOff>
    </xdr:from>
    <xdr:to>
      <xdr:col>10</xdr:col>
      <xdr:colOff>114300</xdr:colOff>
      <xdr:row>56</xdr:row>
      <xdr:rowOff>130222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14314"/>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147563</xdr:rowOff>
    </xdr:from>
    <xdr:to>
      <xdr:col>24</xdr:col>
      <xdr:colOff>114300</xdr:colOff>
      <xdr:row>56</xdr:row>
      <xdr:rowOff>77713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170440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4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24929</xdr:rowOff>
    </xdr:from>
    <xdr:to>
      <xdr:col>20</xdr:col>
      <xdr:colOff>38100</xdr:colOff>
      <xdr:row>56</xdr:row>
      <xdr:rowOff>126529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117656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48589</xdr:rowOff>
    </xdr:from>
    <xdr:to>
      <xdr:col>15</xdr:col>
      <xdr:colOff>101600</xdr:colOff>
      <xdr:row>56</xdr:row>
      <xdr:rowOff>150189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141316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79422</xdr:rowOff>
    </xdr:from>
    <xdr:to>
      <xdr:col>10</xdr:col>
      <xdr:colOff>165100</xdr:colOff>
      <xdr:row>57</xdr:row>
      <xdr:rowOff>9572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62314</xdr:rowOff>
    </xdr:from>
    <xdr:to>
      <xdr:col>6</xdr:col>
      <xdr:colOff>38100</xdr:colOff>
      <xdr:row>56</xdr:row>
      <xdr:rowOff>163914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155041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83503</xdr:rowOff>
    </xdr:from>
    <xdr:to>
      <xdr:col>24</xdr:col>
      <xdr:colOff>63500</xdr:colOff>
      <xdr:row>75</xdr:row>
      <xdr:rowOff>136804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42253"/>
          <a:ext cx="8382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136576</xdr:rowOff>
    </xdr:from>
    <xdr:to>
      <xdr:col>19</xdr:col>
      <xdr:colOff>177800</xdr:colOff>
      <xdr:row>75</xdr:row>
      <xdr:rowOff>136804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953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45783</xdr:rowOff>
    </xdr:from>
    <xdr:to>
      <xdr:col>15</xdr:col>
      <xdr:colOff>50800</xdr:colOff>
      <xdr:row>75</xdr:row>
      <xdr:rowOff>136576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904533"/>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45783</xdr:rowOff>
    </xdr:from>
    <xdr:to>
      <xdr:col>10</xdr:col>
      <xdr:colOff>114300</xdr:colOff>
      <xdr:row>75</xdr:row>
      <xdr:rowOff>51079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90453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32703</xdr:rowOff>
    </xdr:from>
    <xdr:to>
      <xdr:col>24</xdr:col>
      <xdr:colOff>114300</xdr:colOff>
      <xdr:row>75</xdr:row>
      <xdr:rowOff>134303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55580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86004</xdr:rowOff>
    </xdr:from>
    <xdr:to>
      <xdr:col>20</xdr:col>
      <xdr:colOff>38100</xdr:colOff>
      <xdr:row>76</xdr:row>
      <xdr:rowOff>16154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32681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85776</xdr:rowOff>
    </xdr:from>
    <xdr:to>
      <xdr:col>15</xdr:col>
      <xdr:colOff>101600</xdr:colOff>
      <xdr:row>76</xdr:row>
      <xdr:rowOff>15926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32453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166433</xdr:rowOff>
    </xdr:from>
    <xdr:to>
      <xdr:col>10</xdr:col>
      <xdr:colOff>165100</xdr:colOff>
      <xdr:row>75</xdr:row>
      <xdr:rowOff>96583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113110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279</xdr:rowOff>
    </xdr:from>
    <xdr:to>
      <xdr:col>6</xdr:col>
      <xdr:colOff>38100</xdr:colOff>
      <xdr:row>75</xdr:row>
      <xdr:rowOff>101879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8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118406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6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32893</xdr:rowOff>
    </xdr:from>
    <xdr:to>
      <xdr:col>24</xdr:col>
      <xdr:colOff>63500</xdr:colOff>
      <xdr:row>96</xdr:row>
      <xdr:rowOff>102070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92093"/>
          <a:ext cx="838200" cy="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102070</xdr:rowOff>
    </xdr:from>
    <xdr:to>
      <xdr:col>19</xdr:col>
      <xdr:colOff>177800</xdr:colOff>
      <xdr:row>96</xdr:row>
      <xdr:rowOff>134316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61270"/>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134316</xdr:rowOff>
    </xdr:from>
    <xdr:to>
      <xdr:col>15</xdr:col>
      <xdr:colOff>50800</xdr:colOff>
      <xdr:row>96</xdr:row>
      <xdr:rowOff>134773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935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133604</xdr:rowOff>
    </xdr:from>
    <xdr:to>
      <xdr:col>10</xdr:col>
      <xdr:colOff>114300</xdr:colOff>
      <xdr:row>96</xdr:row>
      <xdr:rowOff>134773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592804"/>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153543</xdr:rowOff>
    </xdr:from>
    <xdr:to>
      <xdr:col>24</xdr:col>
      <xdr:colOff>114300</xdr:colOff>
      <xdr:row>96</xdr:row>
      <xdr:rowOff>83693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131970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51270</xdr:rowOff>
    </xdr:from>
    <xdr:to>
      <xdr:col>20</xdr:col>
      <xdr:colOff>38100</xdr:colOff>
      <xdr:row>96</xdr:row>
      <xdr:rowOff>152870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143997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83516</xdr:rowOff>
    </xdr:from>
    <xdr:to>
      <xdr:col>15</xdr:col>
      <xdr:colOff>101600</xdr:colOff>
      <xdr:row>97</xdr:row>
      <xdr:rowOff>13666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4793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83973</xdr:rowOff>
    </xdr:from>
    <xdr:to>
      <xdr:col>10</xdr:col>
      <xdr:colOff>165100</xdr:colOff>
      <xdr:row>97</xdr:row>
      <xdr:rowOff>14123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82804</xdr:rowOff>
    </xdr:from>
    <xdr:to>
      <xdr:col>6</xdr:col>
      <xdr:colOff>38100</xdr:colOff>
      <xdr:row>97</xdr:row>
      <xdr:rowOff>12954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4081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149068</xdr:rowOff>
    </xdr:from>
    <xdr:to>
      <xdr:col>55</xdr:col>
      <xdr:colOff>0</xdr:colOff>
      <xdr:row>39</xdr:row>
      <xdr:rowOff>50601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49818"/>
          <a:ext cx="838200" cy="5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50601</xdr:rowOff>
    </xdr:from>
    <xdr:to>
      <xdr:col>50</xdr:col>
      <xdr:colOff>114300</xdr:colOff>
      <xdr:row>39</xdr:row>
      <xdr:rowOff>79761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37151"/>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89577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57619</xdr:rowOff>
    </xdr:from>
    <xdr:to>
      <xdr:col>45</xdr:col>
      <xdr:colOff>177800</xdr:colOff>
      <xdr:row>39</xdr:row>
      <xdr:rowOff>79761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72719"/>
          <a:ext cx="889000" cy="1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96183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166945</xdr:rowOff>
    </xdr:from>
    <xdr:to>
      <xdr:col>41</xdr:col>
      <xdr:colOff>50800</xdr:colOff>
      <xdr:row>38</xdr:row>
      <xdr:rowOff>57619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510595"/>
          <a:ext cx="889000" cy="6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98268</xdr:rowOff>
    </xdr:from>
    <xdr:to>
      <xdr:col>55</xdr:col>
      <xdr:colOff>50800</xdr:colOff>
      <xdr:row>36</xdr:row>
      <xdr:rowOff>28418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121145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171251</xdr:rowOff>
    </xdr:from>
    <xdr:to>
      <xdr:col>50</xdr:col>
      <xdr:colOff>165100</xdr:colOff>
      <xdr:row>39</xdr:row>
      <xdr:rowOff>101401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92528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7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28961</xdr:rowOff>
    </xdr:from>
    <xdr:to>
      <xdr:col>46</xdr:col>
      <xdr:colOff>38100</xdr:colOff>
      <xdr:row>39</xdr:row>
      <xdr:rowOff>130561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7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121688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6819</xdr:rowOff>
    </xdr:from>
    <xdr:to>
      <xdr:col>41</xdr:col>
      <xdr:colOff>101600</xdr:colOff>
      <xdr:row>38</xdr:row>
      <xdr:rowOff>108419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124946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2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116144</xdr:rowOff>
    </xdr:from>
    <xdr:to>
      <xdr:col>36</xdr:col>
      <xdr:colOff>165100</xdr:colOff>
      <xdr:row>38</xdr:row>
      <xdr:rowOff>46295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59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62821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3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167151</xdr:rowOff>
    </xdr:from>
    <xdr:to>
      <xdr:col>55</xdr:col>
      <xdr:colOff>0</xdr:colOff>
      <xdr:row>57</xdr:row>
      <xdr:rowOff>168938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39801"/>
          <a:ext cx="8382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30452</xdr:rowOff>
    </xdr:from>
    <xdr:to>
      <xdr:col>50</xdr:col>
      <xdr:colOff>114300</xdr:colOff>
      <xdr:row>57</xdr:row>
      <xdr:rowOff>168938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803102"/>
          <a:ext cx="889000" cy="1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20603</xdr:rowOff>
    </xdr:from>
    <xdr:to>
      <xdr:col>45</xdr:col>
      <xdr:colOff>177800</xdr:colOff>
      <xdr:row>57</xdr:row>
      <xdr:rowOff>30452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79325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20603</xdr:rowOff>
    </xdr:from>
    <xdr:to>
      <xdr:col>41</xdr:col>
      <xdr:colOff>50800</xdr:colOff>
      <xdr:row>58</xdr:row>
      <xdr:rowOff>43215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793253"/>
          <a:ext cx="889000" cy="1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116351</xdr:rowOff>
    </xdr:from>
    <xdr:to>
      <xdr:col>55</xdr:col>
      <xdr:colOff>50800</xdr:colOff>
      <xdr:row>58</xdr:row>
      <xdr:rowOff>46501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94778</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6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118138</xdr:rowOff>
    </xdr:from>
    <xdr:to>
      <xdr:col>50</xdr:col>
      <xdr:colOff>165100</xdr:colOff>
      <xdr:row>58</xdr:row>
      <xdr:rowOff>48288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39415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9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151102</xdr:rowOff>
    </xdr:from>
    <xdr:to>
      <xdr:col>46</xdr:col>
      <xdr:colOff>38100</xdr:colOff>
      <xdr:row>57</xdr:row>
      <xdr:rowOff>81252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97779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141253</xdr:rowOff>
    </xdr:from>
    <xdr:to>
      <xdr:col>41</xdr:col>
      <xdr:colOff>101600</xdr:colOff>
      <xdr:row>57</xdr:row>
      <xdr:rowOff>71403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87930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163865</xdr:rowOff>
    </xdr:from>
    <xdr:to>
      <xdr:col>36</xdr:col>
      <xdr:colOff>165100</xdr:colOff>
      <xdr:row>58</xdr:row>
      <xdr:rowOff>94015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85142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117644</xdr:rowOff>
    </xdr:from>
    <xdr:to>
      <xdr:col>55</xdr:col>
      <xdr:colOff>0</xdr:colOff>
      <xdr:row>78</xdr:row>
      <xdr:rowOff>121882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90744"/>
          <a:ext cx="8382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36606</xdr:rowOff>
    </xdr:from>
    <xdr:to>
      <xdr:col>50</xdr:col>
      <xdr:colOff>114300</xdr:colOff>
      <xdr:row>78</xdr:row>
      <xdr:rowOff>121882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09706"/>
          <a:ext cx="889000" cy="8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166607</xdr:rowOff>
    </xdr:from>
    <xdr:to>
      <xdr:col>45</xdr:col>
      <xdr:colOff>177800</xdr:colOff>
      <xdr:row>78</xdr:row>
      <xdr:rowOff>36606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68257"/>
          <a:ext cx="8890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166607</xdr:rowOff>
    </xdr:from>
    <xdr:to>
      <xdr:col>41</xdr:col>
      <xdr:colOff>50800</xdr:colOff>
      <xdr:row>78</xdr:row>
      <xdr:rowOff>132600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68257"/>
          <a:ext cx="889000" cy="13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66844</xdr:rowOff>
    </xdr:from>
    <xdr:to>
      <xdr:col>55</xdr:col>
      <xdr:colOff>50800</xdr:colOff>
      <xdr:row>78</xdr:row>
      <xdr:rowOff>168444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153221</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71082</xdr:rowOff>
    </xdr:from>
    <xdr:to>
      <xdr:col>50</xdr:col>
      <xdr:colOff>165100</xdr:colOff>
      <xdr:row>79</xdr:row>
      <xdr:rowOff>1232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163809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157256</xdr:rowOff>
    </xdr:from>
    <xdr:to>
      <xdr:col>46</xdr:col>
      <xdr:colOff>38100</xdr:colOff>
      <xdr:row>78</xdr:row>
      <xdr:rowOff>87406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78533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5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115807</xdr:rowOff>
    </xdr:from>
    <xdr:to>
      <xdr:col>41</xdr:col>
      <xdr:colOff>101600</xdr:colOff>
      <xdr:row>78</xdr:row>
      <xdr:rowOff>45957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62484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81800</xdr:rowOff>
    </xdr:from>
    <xdr:to>
      <xdr:col>36</xdr:col>
      <xdr:colOff>165100</xdr:colOff>
      <xdr:row>79</xdr:row>
      <xdr:rowOff>11950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3077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54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73547</xdr:rowOff>
    </xdr:from>
    <xdr:to>
      <xdr:col>55</xdr:col>
      <xdr:colOff>0</xdr:colOff>
      <xdr:row>97</xdr:row>
      <xdr:rowOff>74873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704197"/>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11506</xdr:rowOff>
    </xdr:from>
    <xdr:to>
      <xdr:col>50</xdr:col>
      <xdr:colOff>114300</xdr:colOff>
      <xdr:row>97</xdr:row>
      <xdr:rowOff>74873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42156"/>
          <a:ext cx="8890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11506</xdr:rowOff>
    </xdr:from>
    <xdr:to>
      <xdr:col>45</xdr:col>
      <xdr:colOff>177800</xdr:colOff>
      <xdr:row>97</xdr:row>
      <xdr:rowOff>29662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642156"/>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29662</xdr:rowOff>
    </xdr:from>
    <xdr:to>
      <xdr:col>41</xdr:col>
      <xdr:colOff>50800</xdr:colOff>
      <xdr:row>97</xdr:row>
      <xdr:rowOff>117735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60312"/>
          <a:ext cx="8890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22747</xdr:rowOff>
    </xdr:from>
    <xdr:to>
      <xdr:col>55</xdr:col>
      <xdr:colOff>50800</xdr:colOff>
      <xdr:row>97</xdr:row>
      <xdr:rowOff>124347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24073</xdr:rowOff>
    </xdr:from>
    <xdr:to>
      <xdr:col>50</xdr:col>
      <xdr:colOff>165100</xdr:colOff>
      <xdr:row>97</xdr:row>
      <xdr:rowOff>125673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116800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132156</xdr:rowOff>
    </xdr:from>
    <xdr:to>
      <xdr:col>46</xdr:col>
      <xdr:colOff>38100</xdr:colOff>
      <xdr:row>97</xdr:row>
      <xdr:rowOff>62306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78833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150312</xdr:rowOff>
    </xdr:from>
    <xdr:to>
      <xdr:col>41</xdr:col>
      <xdr:colOff>101600</xdr:colOff>
      <xdr:row>97</xdr:row>
      <xdr:rowOff>80462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96989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66935</xdr:rowOff>
    </xdr:from>
    <xdr:to>
      <xdr:col>36</xdr:col>
      <xdr:colOff>165100</xdr:colOff>
      <xdr:row>97</xdr:row>
      <xdr:rowOff>168535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159662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75647</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90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75647</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90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160228</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03878"/>
          <a:ext cx="889000" cy="15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24847</xdr:rowOff>
    </xdr:from>
    <xdr:to>
      <xdr:col>76</xdr:col>
      <xdr:colOff>165100</xdr:colOff>
      <xdr:row>38</xdr:row>
      <xdr:rowOff>126447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117574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3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109428</xdr:rowOff>
    </xdr:from>
    <xdr:to>
      <xdr:col>67</xdr:col>
      <xdr:colOff>101600</xdr:colOff>
      <xdr:row>38</xdr:row>
      <xdr:rowOff>39578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56105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13025</xdr:rowOff>
    </xdr:from>
    <xdr:to>
      <xdr:col>85</xdr:col>
      <xdr:colOff>127000</xdr:colOff>
      <xdr:row>75</xdr:row>
      <xdr:rowOff>71059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2871775"/>
          <a:ext cx="8382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71059</xdr:rowOff>
    </xdr:from>
    <xdr:to>
      <xdr:col>81</xdr:col>
      <xdr:colOff>50800</xdr:colOff>
      <xdr:row>75</xdr:row>
      <xdr:rowOff>75609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2929809"/>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75609</xdr:rowOff>
    </xdr:from>
    <xdr:to>
      <xdr:col>76</xdr:col>
      <xdr:colOff>114300</xdr:colOff>
      <xdr:row>75</xdr:row>
      <xdr:rowOff>108359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2934359"/>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108359</xdr:rowOff>
    </xdr:from>
    <xdr:to>
      <xdr:col>71</xdr:col>
      <xdr:colOff>177800</xdr:colOff>
      <xdr:row>75</xdr:row>
      <xdr:rowOff>111430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2967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133675</xdr:rowOff>
    </xdr:from>
    <xdr:to>
      <xdr:col>85</xdr:col>
      <xdr:colOff>177800</xdr:colOff>
      <xdr:row>75</xdr:row>
      <xdr:rowOff>63825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156552</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6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20259</xdr:rowOff>
    </xdr:from>
    <xdr:to>
      <xdr:col>81</xdr:col>
      <xdr:colOff>101600</xdr:colOff>
      <xdr:row>75</xdr:row>
      <xdr:rowOff>121859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138386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24809</xdr:rowOff>
    </xdr:from>
    <xdr:to>
      <xdr:col>76</xdr:col>
      <xdr:colOff>165100</xdr:colOff>
      <xdr:row>75</xdr:row>
      <xdr:rowOff>126409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142936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57559</xdr:rowOff>
    </xdr:from>
    <xdr:to>
      <xdr:col>72</xdr:col>
      <xdr:colOff>38100</xdr:colOff>
      <xdr:row>75</xdr:row>
      <xdr:rowOff>159159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4236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60630</xdr:rowOff>
    </xdr:from>
    <xdr:to>
      <xdr:col>67</xdr:col>
      <xdr:colOff>101600</xdr:colOff>
      <xdr:row>75</xdr:row>
      <xdr:rowOff>162229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126352</xdr:rowOff>
    </xdr:from>
    <xdr:to>
      <xdr:col>85</xdr:col>
      <xdr:colOff>127000</xdr:colOff>
      <xdr:row>99</xdr:row>
      <xdr:rowOff>6452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928452"/>
          <a:ext cx="8382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6452</xdr:rowOff>
    </xdr:from>
    <xdr:to>
      <xdr:col>81</xdr:col>
      <xdr:colOff>50800</xdr:colOff>
      <xdr:row>99</xdr:row>
      <xdr:rowOff>25564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80002"/>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22861</xdr:rowOff>
    </xdr:from>
    <xdr:to>
      <xdr:col>76</xdr:col>
      <xdr:colOff>114300</xdr:colOff>
      <xdr:row>99</xdr:row>
      <xdr:rowOff>25564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96411"/>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96189</xdr:rowOff>
    </xdr:from>
    <xdr:to>
      <xdr:col>71</xdr:col>
      <xdr:colOff>177800</xdr:colOff>
      <xdr:row>99</xdr:row>
      <xdr:rowOff>22861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898289"/>
          <a:ext cx="889000" cy="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75552</xdr:rowOff>
    </xdr:from>
    <xdr:to>
      <xdr:col>85</xdr:col>
      <xdr:colOff>177800</xdr:colOff>
      <xdr:row>99</xdr:row>
      <xdr:rowOff>5702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161929</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79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127102</xdr:rowOff>
    </xdr:from>
    <xdr:to>
      <xdr:col>81</xdr:col>
      <xdr:colOff>101600</xdr:colOff>
      <xdr:row>99</xdr:row>
      <xdr:rowOff>57252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48379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70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146214</xdr:rowOff>
    </xdr:from>
    <xdr:to>
      <xdr:col>76</xdr:col>
      <xdr:colOff>165100</xdr:colOff>
      <xdr:row>99</xdr:row>
      <xdr:rowOff>76364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67491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704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143511</xdr:rowOff>
    </xdr:from>
    <xdr:to>
      <xdr:col>72</xdr:col>
      <xdr:colOff>38100</xdr:colOff>
      <xdr:row>99</xdr:row>
      <xdr:rowOff>73661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64788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45389</xdr:rowOff>
    </xdr:from>
    <xdr:to>
      <xdr:col>67</xdr:col>
      <xdr:colOff>101600</xdr:colOff>
      <xdr:row>98</xdr:row>
      <xdr:rowOff>146989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138116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99878</xdr:rowOff>
    </xdr:from>
    <xdr:to>
      <xdr:col>116</xdr:col>
      <xdr:colOff>63500</xdr:colOff>
      <xdr:row>36</xdr:row>
      <xdr:rowOff>97729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100628"/>
          <a:ext cx="8382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97729</xdr:rowOff>
    </xdr:from>
    <xdr:to>
      <xdr:col>111</xdr:col>
      <xdr:colOff>177800</xdr:colOff>
      <xdr:row>36</xdr:row>
      <xdr:rowOff>122189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26992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122189</xdr:rowOff>
    </xdr:from>
    <xdr:to>
      <xdr:col>107</xdr:col>
      <xdr:colOff>50800</xdr:colOff>
      <xdr:row>37</xdr:row>
      <xdr:rowOff>14290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29438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53931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14290</xdr:rowOff>
    </xdr:from>
    <xdr:to>
      <xdr:col>102</xdr:col>
      <xdr:colOff>114300</xdr:colOff>
      <xdr:row>37</xdr:row>
      <xdr:rowOff>69383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357940"/>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49078</xdr:rowOff>
    </xdr:from>
    <xdr:to>
      <xdr:col>116</xdr:col>
      <xdr:colOff>114300</xdr:colOff>
      <xdr:row>35</xdr:row>
      <xdr:rowOff>150678</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71955</xdr:rowOff>
    </xdr:from>
    <xdr:ext cx="534377"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59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46929</xdr:rowOff>
    </xdr:from>
    <xdr:to>
      <xdr:col>112</xdr:col>
      <xdr:colOff>38100</xdr:colOff>
      <xdr:row>36</xdr:row>
      <xdr:rowOff>148529</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2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165056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59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71389</xdr:rowOff>
    </xdr:from>
    <xdr:to>
      <xdr:col>107</xdr:col>
      <xdr:colOff>101600</xdr:colOff>
      <xdr:row>37</xdr:row>
      <xdr:rowOff>1539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18066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134940</xdr:rowOff>
    </xdr:from>
    <xdr:to>
      <xdr:col>102</xdr:col>
      <xdr:colOff>165100</xdr:colOff>
      <xdr:row>37</xdr:row>
      <xdr:rowOff>65090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81617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0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18583</xdr:rowOff>
    </xdr:from>
    <xdr:to>
      <xdr:col>98</xdr:col>
      <xdr:colOff>38100</xdr:colOff>
      <xdr:row>37</xdr:row>
      <xdr:rowOff>120183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136710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3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12941</xdr:rowOff>
    </xdr:from>
    <xdr:to>
      <xdr:col>116</xdr:col>
      <xdr:colOff>63500</xdr:colOff>
      <xdr:row>58</xdr:row>
      <xdr:rowOff>20409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9957041"/>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107429</xdr:rowOff>
    </xdr:from>
    <xdr:to>
      <xdr:col>111</xdr:col>
      <xdr:colOff>177800</xdr:colOff>
      <xdr:row>58</xdr:row>
      <xdr:rowOff>12941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988007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107429</xdr:rowOff>
    </xdr:from>
    <xdr:to>
      <xdr:col>107</xdr:col>
      <xdr:colOff>50800</xdr:colOff>
      <xdr:row>57</xdr:row>
      <xdr:rowOff>114440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988007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112382</xdr:rowOff>
    </xdr:from>
    <xdr:to>
      <xdr:col>102</xdr:col>
      <xdr:colOff>114300</xdr:colOff>
      <xdr:row>57</xdr:row>
      <xdr:rowOff>114440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988503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141059</xdr:rowOff>
    </xdr:from>
    <xdr:to>
      <xdr:col>116</xdr:col>
      <xdr:colOff>114300</xdr:colOff>
      <xdr:row>58</xdr:row>
      <xdr:rowOff>71209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163936</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6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133591</xdr:rowOff>
    </xdr:from>
    <xdr:to>
      <xdr:col>112</xdr:col>
      <xdr:colOff>38100</xdr:colOff>
      <xdr:row>58</xdr:row>
      <xdr:rowOff>63741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56629</xdr:rowOff>
    </xdr:from>
    <xdr:to>
      <xdr:col>107</xdr:col>
      <xdr:colOff>101600</xdr:colOff>
      <xdr:row>57</xdr:row>
      <xdr:rowOff>158229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8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3306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0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63640</xdr:rowOff>
    </xdr:from>
    <xdr:to>
      <xdr:col>102</xdr:col>
      <xdr:colOff>165100</xdr:colOff>
      <xdr:row>57</xdr:row>
      <xdr:rowOff>165240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10317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61582</xdr:rowOff>
    </xdr:from>
    <xdr:to>
      <xdr:col>98</xdr:col>
      <xdr:colOff>38100</xdr:colOff>
      <xdr:row>57</xdr:row>
      <xdr:rowOff>163182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8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53147</xdr:rowOff>
    </xdr:from>
    <xdr:to>
      <xdr:col>116</xdr:col>
      <xdr:colOff>63500</xdr:colOff>
      <xdr:row>76</xdr:row>
      <xdr:rowOff>67005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083347"/>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53147</xdr:rowOff>
    </xdr:from>
    <xdr:to>
      <xdr:col>111</xdr:col>
      <xdr:colOff>177800</xdr:colOff>
      <xdr:row>76</xdr:row>
      <xdr:rowOff>75561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83347"/>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65351</xdr:rowOff>
    </xdr:from>
    <xdr:to>
      <xdr:col>107</xdr:col>
      <xdr:colOff>50800</xdr:colOff>
      <xdr:row>76</xdr:row>
      <xdr:rowOff>75561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095551"/>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65351</xdr:rowOff>
    </xdr:from>
    <xdr:to>
      <xdr:col>102</xdr:col>
      <xdr:colOff>114300</xdr:colOff>
      <xdr:row>76</xdr:row>
      <xdr:rowOff>83671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95551"/>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16205</xdr:rowOff>
    </xdr:from>
    <xdr:to>
      <xdr:col>116</xdr:col>
      <xdr:colOff>114300</xdr:colOff>
      <xdr:row>76</xdr:row>
      <xdr:rowOff>117805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166082</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0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2347</xdr:rowOff>
    </xdr:from>
    <xdr:to>
      <xdr:col>112</xdr:col>
      <xdr:colOff>38100</xdr:colOff>
      <xdr:row>76</xdr:row>
      <xdr:rowOff>103947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95074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24761</xdr:rowOff>
    </xdr:from>
    <xdr:to>
      <xdr:col>107</xdr:col>
      <xdr:colOff>101600</xdr:colOff>
      <xdr:row>76</xdr:row>
      <xdr:rowOff>126361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117488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14551</xdr:rowOff>
    </xdr:from>
    <xdr:to>
      <xdr:col>102</xdr:col>
      <xdr:colOff>165100</xdr:colOff>
      <xdr:row>76</xdr:row>
      <xdr:rowOff>116151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107278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32871</xdr:rowOff>
    </xdr:from>
    <xdr:to>
      <xdr:col>98</xdr:col>
      <xdr:colOff>38100</xdr:colOff>
      <xdr:row>76</xdr:row>
      <xdr:rowOff>134471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125598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726,070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・補助費等は、特別定額給付金や地域応援クーポン事業等の新型コロナウイルス感染症対策事業の実施により令和２年度は大幅に増となっている。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・投資及び出資金は、下水道事業会計に対する出資金であり、下水道整備事業の計画的実施に伴い、今後も増となるものと見込んでいる。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除排雪対策費のほか、老朽化した道路や公営住宅等の維持補修費が多額となっており、今後も同程度で推移する見込みである。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平成１８年度には地方債の借換えを実施し、公債費の平準化を図っているものの、港湾事業、公営住宅整備事業等の大型事業の地方債償還が影響している。　今後においても地方債の計画的な発行により、金額の圧縮を図っていく。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113411</xdr:rowOff>
    </xdr:from>
    <xdr:to>
      <xdr:col>24</xdr:col>
      <xdr:colOff>63500</xdr:colOff>
      <xdr:row>34</xdr:row>
      <xdr:rowOff>124841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4271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75692</xdr:rowOff>
    </xdr:from>
    <xdr:to>
      <xdr:col>19</xdr:col>
      <xdr:colOff>177800</xdr:colOff>
      <xdr:row>34</xdr:row>
      <xdr:rowOff>124841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499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74320</xdr:rowOff>
    </xdr:from>
    <xdr:to>
      <xdr:col>15</xdr:col>
      <xdr:colOff>50800</xdr:colOff>
      <xdr:row>34</xdr:row>
      <xdr:rowOff>75692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36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167589</xdr:rowOff>
    </xdr:from>
    <xdr:to>
      <xdr:col>10</xdr:col>
      <xdr:colOff>114300</xdr:colOff>
      <xdr:row>34</xdr:row>
      <xdr:rowOff>74320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5439"/>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62611</xdr:rowOff>
    </xdr:from>
    <xdr:to>
      <xdr:col>24</xdr:col>
      <xdr:colOff>114300</xdr:colOff>
      <xdr:row>34</xdr:row>
      <xdr:rowOff>164211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85488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74041</xdr:rowOff>
    </xdr:from>
    <xdr:to>
      <xdr:col>20</xdr:col>
      <xdr:colOff>38100</xdr:colOff>
      <xdr:row>35</xdr:row>
      <xdr:rowOff>4191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166768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24892</xdr:rowOff>
    </xdr:from>
    <xdr:to>
      <xdr:col>15</xdr:col>
      <xdr:colOff>101600</xdr:colOff>
      <xdr:row>34</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143019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23520</xdr:rowOff>
    </xdr:from>
    <xdr:to>
      <xdr:col>10</xdr:col>
      <xdr:colOff>165100</xdr:colOff>
      <xdr:row>34</xdr:row>
      <xdr:rowOff>125120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116789</xdr:rowOff>
    </xdr:from>
    <xdr:to>
      <xdr:col>6</xdr:col>
      <xdr:colOff>38100</xdr:colOff>
      <xdr:row>34</xdr:row>
      <xdr:rowOff>46939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63466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80895</xdr:rowOff>
    </xdr:from>
    <xdr:to>
      <xdr:col>24</xdr:col>
      <xdr:colOff>63500</xdr:colOff>
      <xdr:row>57</xdr:row>
      <xdr:rowOff>158964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82095"/>
          <a:ext cx="838200" cy="2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109077</xdr:rowOff>
    </xdr:from>
    <xdr:to>
      <xdr:col>19</xdr:col>
      <xdr:colOff>177800</xdr:colOff>
      <xdr:row>57</xdr:row>
      <xdr:rowOff>158964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81727"/>
          <a:ext cx="889000" cy="4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109077</xdr:rowOff>
    </xdr:from>
    <xdr:to>
      <xdr:col>15</xdr:col>
      <xdr:colOff>50800</xdr:colOff>
      <xdr:row>57</xdr:row>
      <xdr:rowOff>153477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81727"/>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150280</xdr:rowOff>
    </xdr:from>
    <xdr:to>
      <xdr:col>10</xdr:col>
      <xdr:colOff>114300</xdr:colOff>
      <xdr:row>57</xdr:row>
      <xdr:rowOff>153477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22930"/>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30095</xdr:rowOff>
    </xdr:from>
    <xdr:to>
      <xdr:col>24</xdr:col>
      <xdr:colOff>114300</xdr:colOff>
      <xdr:row>56</xdr:row>
      <xdr:rowOff>131695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116472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4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108164</xdr:rowOff>
    </xdr:from>
    <xdr:to>
      <xdr:col>20</xdr:col>
      <xdr:colOff>38100</xdr:colOff>
      <xdr:row>58</xdr:row>
      <xdr:rowOff>38314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29441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58277</xdr:rowOff>
    </xdr:from>
    <xdr:to>
      <xdr:col>15</xdr:col>
      <xdr:colOff>101600</xdr:colOff>
      <xdr:row>57</xdr:row>
      <xdr:rowOff>159877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151004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102677</xdr:rowOff>
    </xdr:from>
    <xdr:to>
      <xdr:col>10</xdr:col>
      <xdr:colOff>165100</xdr:colOff>
      <xdr:row>58</xdr:row>
      <xdr:rowOff>32827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23954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99480</xdr:rowOff>
    </xdr:from>
    <xdr:to>
      <xdr:col>6</xdr:col>
      <xdr:colOff>38100</xdr:colOff>
      <xdr:row>58</xdr:row>
      <xdr:rowOff>29630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76302</xdr:rowOff>
    </xdr:from>
    <xdr:to>
      <xdr:col>24</xdr:col>
      <xdr:colOff>63500</xdr:colOff>
      <xdr:row>76</xdr:row>
      <xdr:rowOff>156014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06502"/>
          <a:ext cx="838200" cy="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156014</xdr:rowOff>
    </xdr:from>
    <xdr:to>
      <xdr:col>19</xdr:col>
      <xdr:colOff>177800</xdr:colOff>
      <xdr:row>77</xdr:row>
      <xdr:rowOff>71958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86214"/>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71958</xdr:rowOff>
    </xdr:from>
    <xdr:to>
      <xdr:col>15</xdr:col>
      <xdr:colOff>50800</xdr:colOff>
      <xdr:row>77</xdr:row>
      <xdr:rowOff>78009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73608"/>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78009</xdr:rowOff>
    </xdr:from>
    <xdr:to>
      <xdr:col>10</xdr:col>
      <xdr:colOff>114300</xdr:colOff>
      <xdr:row>77</xdr:row>
      <xdr:rowOff>83313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9659"/>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25502</xdr:rowOff>
    </xdr:from>
    <xdr:to>
      <xdr:col>24</xdr:col>
      <xdr:colOff>114300</xdr:colOff>
      <xdr:row>76</xdr:row>
      <xdr:rowOff>127102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3929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105214</xdr:rowOff>
    </xdr:from>
    <xdr:to>
      <xdr:col>20</xdr:col>
      <xdr:colOff>38100</xdr:colOff>
      <xdr:row>77</xdr:row>
      <xdr:rowOff>35364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26491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2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21158</xdr:rowOff>
    </xdr:from>
    <xdr:to>
      <xdr:col>15</xdr:col>
      <xdr:colOff>101600</xdr:colOff>
      <xdr:row>77</xdr:row>
      <xdr:rowOff>122758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113885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27209</xdr:rowOff>
    </xdr:from>
    <xdr:to>
      <xdr:col>10</xdr:col>
      <xdr:colOff>165100</xdr:colOff>
      <xdr:row>77</xdr:row>
      <xdr:rowOff>128809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119936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2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32513</xdr:rowOff>
    </xdr:from>
    <xdr:to>
      <xdr:col>6</xdr:col>
      <xdr:colOff>38100</xdr:colOff>
      <xdr:row>77</xdr:row>
      <xdr:rowOff>134113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125240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54270</xdr:rowOff>
    </xdr:from>
    <xdr:to>
      <xdr:col>24</xdr:col>
      <xdr:colOff>63500</xdr:colOff>
      <xdr:row>96</xdr:row>
      <xdr:rowOff>55293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13470"/>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54270</xdr:rowOff>
    </xdr:from>
    <xdr:to>
      <xdr:col>19</xdr:col>
      <xdr:colOff>177800</xdr:colOff>
      <xdr:row>96</xdr:row>
      <xdr:rowOff>153829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13470"/>
          <a:ext cx="889000" cy="9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32280</xdr:rowOff>
    </xdr:from>
    <xdr:to>
      <xdr:col>15</xdr:col>
      <xdr:colOff>50800</xdr:colOff>
      <xdr:row>96</xdr:row>
      <xdr:rowOff>153829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148580"/>
          <a:ext cx="889000" cy="4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98704</xdr:rowOff>
    </xdr:from>
    <xdr:to>
      <xdr:col>10</xdr:col>
      <xdr:colOff>114300</xdr:colOff>
      <xdr:row>94</xdr:row>
      <xdr:rowOff>32280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043554"/>
          <a:ext cx="8890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4493</xdr:rowOff>
    </xdr:from>
    <xdr:to>
      <xdr:col>24</xdr:col>
      <xdr:colOff>114300</xdr:colOff>
      <xdr:row>96</xdr:row>
      <xdr:rowOff>106093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154370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3470</xdr:rowOff>
    </xdr:from>
    <xdr:to>
      <xdr:col>20</xdr:col>
      <xdr:colOff>38100</xdr:colOff>
      <xdr:row>96</xdr:row>
      <xdr:rowOff>105070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96197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103029</xdr:rowOff>
    </xdr:from>
    <xdr:to>
      <xdr:col>15</xdr:col>
      <xdr:colOff>101600</xdr:colOff>
      <xdr:row>97</xdr:row>
      <xdr:rowOff>33179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24306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152930</xdr:rowOff>
    </xdr:from>
    <xdr:to>
      <xdr:col>10</xdr:col>
      <xdr:colOff>165100</xdr:colOff>
      <xdr:row>94</xdr:row>
      <xdr:rowOff>83080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99607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8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47904</xdr:rowOff>
    </xdr:from>
    <xdr:to>
      <xdr:col>6</xdr:col>
      <xdr:colOff>38100</xdr:colOff>
      <xdr:row>93</xdr:row>
      <xdr:rowOff>149504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9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166031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7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59690</xdr:rowOff>
    </xdr:from>
    <xdr:to>
      <xdr:col>55</xdr:col>
      <xdr:colOff>0</xdr:colOff>
      <xdr:row>34</xdr:row>
      <xdr:rowOff>142748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888990"/>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59690</xdr:rowOff>
    </xdr:from>
    <xdr:to>
      <xdr:col>50</xdr:col>
      <xdr:colOff>114300</xdr:colOff>
      <xdr:row>35</xdr:row>
      <xdr:rowOff>1016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888990"/>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1016</xdr:rowOff>
    </xdr:from>
    <xdr:to>
      <xdr:col>45</xdr:col>
      <xdr:colOff>177800</xdr:colOff>
      <xdr:row>35</xdr:row>
      <xdr:rowOff>51689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00176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148844</xdr:rowOff>
    </xdr:from>
    <xdr:to>
      <xdr:col>41</xdr:col>
      <xdr:colOff>50800</xdr:colOff>
      <xdr:row>35</xdr:row>
      <xdr:rowOff>51689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97814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91948</xdr:rowOff>
    </xdr:from>
    <xdr:to>
      <xdr:col>55</xdr:col>
      <xdr:colOff>50800</xdr:colOff>
      <xdr:row>35</xdr:row>
      <xdr:rowOff>22098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114825</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8890</xdr:rowOff>
    </xdr:from>
    <xdr:to>
      <xdr:col>50</xdr:col>
      <xdr:colOff>165100</xdr:colOff>
      <xdr:row>34</xdr:row>
      <xdr:rowOff>110490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127017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121666</xdr:rowOff>
    </xdr:from>
    <xdr:to>
      <xdr:col>46</xdr:col>
      <xdr:colOff>38100</xdr:colOff>
      <xdr:row>35</xdr:row>
      <xdr:rowOff>51816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68343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889</xdr:rowOff>
    </xdr:from>
    <xdr:to>
      <xdr:col>41</xdr:col>
      <xdr:colOff>101600</xdr:colOff>
      <xdr:row>35</xdr:row>
      <xdr:rowOff>102489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119016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98044</xdr:rowOff>
    </xdr:from>
    <xdr:to>
      <xdr:col>36</xdr:col>
      <xdr:colOff>165100</xdr:colOff>
      <xdr:row>35</xdr:row>
      <xdr:rowOff>28194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44721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121898</xdr:rowOff>
    </xdr:from>
    <xdr:to>
      <xdr:col>55</xdr:col>
      <xdr:colOff>0</xdr:colOff>
      <xdr:row>57</xdr:row>
      <xdr:rowOff>139809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94548"/>
          <a:ext cx="8382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128493</xdr:rowOff>
    </xdr:from>
    <xdr:to>
      <xdr:col>50</xdr:col>
      <xdr:colOff>114300</xdr:colOff>
      <xdr:row>57</xdr:row>
      <xdr:rowOff>139809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01143"/>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128493</xdr:rowOff>
    </xdr:from>
    <xdr:to>
      <xdr:col>45</xdr:col>
      <xdr:colOff>177800</xdr:colOff>
      <xdr:row>57</xdr:row>
      <xdr:rowOff>130511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01143"/>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117926</xdr:rowOff>
    </xdr:from>
    <xdr:to>
      <xdr:col>41</xdr:col>
      <xdr:colOff>50800</xdr:colOff>
      <xdr:row>57</xdr:row>
      <xdr:rowOff>130511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90576"/>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71098</xdr:rowOff>
    </xdr:from>
    <xdr:to>
      <xdr:col>55</xdr:col>
      <xdr:colOff>50800</xdr:colOff>
      <xdr:row>58</xdr:row>
      <xdr:rowOff>1248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157475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5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89009</xdr:rowOff>
    </xdr:from>
    <xdr:to>
      <xdr:col>50</xdr:col>
      <xdr:colOff>165100</xdr:colOff>
      <xdr:row>58</xdr:row>
      <xdr:rowOff>19159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10286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9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77693</xdr:rowOff>
    </xdr:from>
    <xdr:to>
      <xdr:col>46</xdr:col>
      <xdr:colOff>38100</xdr:colOff>
      <xdr:row>58</xdr:row>
      <xdr:rowOff>7843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170420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79711</xdr:rowOff>
    </xdr:from>
    <xdr:to>
      <xdr:col>41</xdr:col>
      <xdr:colOff>101600</xdr:colOff>
      <xdr:row>58</xdr:row>
      <xdr:rowOff>9861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67126</xdr:rowOff>
    </xdr:from>
    <xdr:to>
      <xdr:col>36</xdr:col>
      <xdr:colOff>165100</xdr:colOff>
      <xdr:row>57</xdr:row>
      <xdr:rowOff>168726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159853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12560</xdr:rowOff>
    </xdr:from>
    <xdr:to>
      <xdr:col>55</xdr:col>
      <xdr:colOff>0</xdr:colOff>
      <xdr:row>77</xdr:row>
      <xdr:rowOff>105614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042760"/>
          <a:ext cx="838200" cy="2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30874</xdr:rowOff>
    </xdr:from>
    <xdr:to>
      <xdr:col>50</xdr:col>
      <xdr:colOff>114300</xdr:colOff>
      <xdr:row>77</xdr:row>
      <xdr:rowOff>105614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061074"/>
          <a:ext cx="889000" cy="2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30874</xdr:rowOff>
    </xdr:from>
    <xdr:to>
      <xdr:col>45</xdr:col>
      <xdr:colOff>177800</xdr:colOff>
      <xdr:row>78</xdr:row>
      <xdr:rowOff>9689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61074"/>
          <a:ext cx="889000" cy="32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142342</xdr:rowOff>
    </xdr:from>
    <xdr:to>
      <xdr:col>41</xdr:col>
      <xdr:colOff>50800</xdr:colOff>
      <xdr:row>78</xdr:row>
      <xdr:rowOff>9689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43992"/>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133210</xdr:rowOff>
    </xdr:from>
    <xdr:to>
      <xdr:col>55</xdr:col>
      <xdr:colOff>50800</xdr:colOff>
      <xdr:row>76</xdr:row>
      <xdr:rowOff>63360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156087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54814</xdr:rowOff>
    </xdr:from>
    <xdr:to>
      <xdr:col>50</xdr:col>
      <xdr:colOff>165100</xdr:colOff>
      <xdr:row>77</xdr:row>
      <xdr:rowOff>156414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151524</xdr:rowOff>
    </xdr:from>
    <xdr:to>
      <xdr:col>46</xdr:col>
      <xdr:colOff>38100</xdr:colOff>
      <xdr:row>76</xdr:row>
      <xdr:rowOff>81674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130339</xdr:rowOff>
    </xdr:from>
    <xdr:to>
      <xdr:col>41</xdr:col>
      <xdr:colOff>101600</xdr:colOff>
      <xdr:row>78</xdr:row>
      <xdr:rowOff>60489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77016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91542</xdr:rowOff>
    </xdr:from>
    <xdr:to>
      <xdr:col>36</xdr:col>
      <xdr:colOff>165100</xdr:colOff>
      <xdr:row>78</xdr:row>
      <xdr:rowOff>21692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38219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100901</xdr:rowOff>
    </xdr:from>
    <xdr:to>
      <xdr:col>55</xdr:col>
      <xdr:colOff>0</xdr:colOff>
      <xdr:row>94</xdr:row>
      <xdr:rowOff>155417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217201"/>
          <a:ext cx="8382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155417</xdr:rowOff>
    </xdr:from>
    <xdr:to>
      <xdr:col>50</xdr:col>
      <xdr:colOff>114300</xdr:colOff>
      <xdr:row>94</xdr:row>
      <xdr:rowOff>158142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271717"/>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120634</xdr:rowOff>
    </xdr:from>
    <xdr:to>
      <xdr:col>45</xdr:col>
      <xdr:colOff>177800</xdr:colOff>
      <xdr:row>94</xdr:row>
      <xdr:rowOff>158142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236934"/>
          <a:ext cx="889000" cy="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120634</xdr:rowOff>
    </xdr:from>
    <xdr:to>
      <xdr:col>41</xdr:col>
      <xdr:colOff>50800</xdr:colOff>
      <xdr:row>95</xdr:row>
      <xdr:rowOff>17588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236934"/>
          <a:ext cx="889000" cy="6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50101</xdr:rowOff>
    </xdr:from>
    <xdr:to>
      <xdr:col>55</xdr:col>
      <xdr:colOff>50800</xdr:colOff>
      <xdr:row>94</xdr:row>
      <xdr:rowOff>151701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1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72978</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01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104617</xdr:rowOff>
    </xdr:from>
    <xdr:to>
      <xdr:col>50</xdr:col>
      <xdr:colOff>165100</xdr:colOff>
      <xdr:row>95</xdr:row>
      <xdr:rowOff>34767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2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51294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107342</xdr:rowOff>
    </xdr:from>
    <xdr:to>
      <xdr:col>46</xdr:col>
      <xdr:colOff>38100</xdr:colOff>
      <xdr:row>95</xdr:row>
      <xdr:rowOff>37492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2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54019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9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69834</xdr:rowOff>
    </xdr:from>
    <xdr:to>
      <xdr:col>41</xdr:col>
      <xdr:colOff>101600</xdr:colOff>
      <xdr:row>94</xdr:row>
      <xdr:rowOff>171434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1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16511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59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138238</xdr:rowOff>
    </xdr:from>
    <xdr:to>
      <xdr:col>36</xdr:col>
      <xdr:colOff>165100</xdr:colOff>
      <xdr:row>95</xdr:row>
      <xdr:rowOff>68388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84915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2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144119</xdr:rowOff>
    </xdr:from>
    <xdr:to>
      <xdr:col>85</xdr:col>
      <xdr:colOff>127000</xdr:colOff>
      <xdr:row>37</xdr:row>
      <xdr:rowOff>155365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87769"/>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144119</xdr:rowOff>
    </xdr:from>
    <xdr:to>
      <xdr:col>81</xdr:col>
      <xdr:colOff>50800</xdr:colOff>
      <xdr:row>38</xdr:row>
      <xdr:rowOff>17845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87769"/>
          <a:ext cx="8890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64665</xdr:rowOff>
    </xdr:from>
    <xdr:to>
      <xdr:col>76</xdr:col>
      <xdr:colOff>114300</xdr:colOff>
      <xdr:row>38</xdr:row>
      <xdr:rowOff>17845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36865"/>
          <a:ext cx="889000" cy="29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64665</xdr:rowOff>
    </xdr:from>
    <xdr:to>
      <xdr:col>71</xdr:col>
      <xdr:colOff>177800</xdr:colOff>
      <xdr:row>38</xdr:row>
      <xdr:rowOff>36591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36865"/>
          <a:ext cx="889000" cy="3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104565</xdr:rowOff>
    </xdr:from>
    <xdr:to>
      <xdr:col>85</xdr:col>
      <xdr:colOff>177800</xdr:colOff>
      <xdr:row>38</xdr:row>
      <xdr:rowOff>34714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48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82992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93319</xdr:rowOff>
    </xdr:from>
    <xdr:to>
      <xdr:col>81</xdr:col>
      <xdr:colOff>101600</xdr:colOff>
      <xdr:row>38</xdr:row>
      <xdr:rowOff>23470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14597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138495</xdr:rowOff>
    </xdr:from>
    <xdr:to>
      <xdr:col>76</xdr:col>
      <xdr:colOff>165100</xdr:colOff>
      <xdr:row>38</xdr:row>
      <xdr:rowOff>68645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13865</xdr:rowOff>
    </xdr:from>
    <xdr:to>
      <xdr:col>72</xdr:col>
      <xdr:colOff>38100</xdr:colOff>
      <xdr:row>36</xdr:row>
      <xdr:rowOff>115465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131992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157240</xdr:rowOff>
    </xdr:from>
    <xdr:to>
      <xdr:col>67</xdr:col>
      <xdr:colOff>101600</xdr:colOff>
      <xdr:row>38</xdr:row>
      <xdr:rowOff>87390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78518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50870</xdr:rowOff>
    </xdr:from>
    <xdr:to>
      <xdr:col>85</xdr:col>
      <xdr:colOff>127000</xdr:colOff>
      <xdr:row>58</xdr:row>
      <xdr:rowOff>83769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94970"/>
          <a:ext cx="8382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83769</xdr:rowOff>
    </xdr:from>
    <xdr:to>
      <xdr:col>81</xdr:col>
      <xdr:colOff>50800</xdr:colOff>
      <xdr:row>58</xdr:row>
      <xdr:rowOff>95672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27869"/>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68537</xdr:rowOff>
    </xdr:from>
    <xdr:to>
      <xdr:col>76</xdr:col>
      <xdr:colOff>114300</xdr:colOff>
      <xdr:row>58</xdr:row>
      <xdr:rowOff>95672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1263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63729</xdr:rowOff>
    </xdr:from>
    <xdr:to>
      <xdr:col>71</xdr:col>
      <xdr:colOff>177800</xdr:colOff>
      <xdr:row>58</xdr:row>
      <xdr:rowOff>68537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07829"/>
          <a:ext cx="8890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xdr:rowOff>
    </xdr:from>
    <xdr:to>
      <xdr:col>85</xdr:col>
      <xdr:colOff>177800</xdr:colOff>
      <xdr:row>58</xdr:row>
      <xdr:rowOff>101670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86447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32969</xdr:rowOff>
    </xdr:from>
    <xdr:to>
      <xdr:col>81</xdr:col>
      <xdr:colOff>101600</xdr:colOff>
      <xdr:row>58</xdr:row>
      <xdr:rowOff>134569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125696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44872</xdr:rowOff>
    </xdr:from>
    <xdr:to>
      <xdr:col>76</xdr:col>
      <xdr:colOff>165100</xdr:colOff>
      <xdr:row>58</xdr:row>
      <xdr:rowOff>146472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137599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17737</xdr:rowOff>
    </xdr:from>
    <xdr:to>
      <xdr:col>72</xdr:col>
      <xdr:colOff>38100</xdr:colOff>
      <xdr:row>58</xdr:row>
      <xdr:rowOff>119337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110464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12929</xdr:rowOff>
    </xdr:from>
    <xdr:to>
      <xdr:col>67</xdr:col>
      <xdr:colOff>101600</xdr:colOff>
      <xdr:row>58</xdr:row>
      <xdr:rowOff>114529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105656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75647</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48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75647</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48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160229</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361879"/>
          <a:ext cx="889000" cy="1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24847</xdr:rowOff>
    </xdr:from>
    <xdr:to>
      <xdr:col>76</xdr:col>
      <xdr:colOff>165100</xdr:colOff>
      <xdr:row>78</xdr:row>
      <xdr:rowOff>126447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117574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109429</xdr:rowOff>
    </xdr:from>
    <xdr:to>
      <xdr:col>67</xdr:col>
      <xdr:colOff>101600</xdr:colOff>
      <xdr:row>78</xdr:row>
      <xdr:rowOff>39579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56106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13026</xdr:rowOff>
    </xdr:from>
    <xdr:to>
      <xdr:col>85</xdr:col>
      <xdr:colOff>127000</xdr:colOff>
      <xdr:row>95</xdr:row>
      <xdr:rowOff>71059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300776"/>
          <a:ext cx="838200" cy="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71059</xdr:rowOff>
    </xdr:from>
    <xdr:to>
      <xdr:col>81</xdr:col>
      <xdr:colOff>50800</xdr:colOff>
      <xdr:row>95</xdr:row>
      <xdr:rowOff>75608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358809"/>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75608</xdr:rowOff>
    </xdr:from>
    <xdr:to>
      <xdr:col>76</xdr:col>
      <xdr:colOff>114300</xdr:colOff>
      <xdr:row>95</xdr:row>
      <xdr:rowOff>108359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363358"/>
          <a:ext cx="8890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108359</xdr:rowOff>
    </xdr:from>
    <xdr:to>
      <xdr:col>71</xdr:col>
      <xdr:colOff>177800</xdr:colOff>
      <xdr:row>95</xdr:row>
      <xdr:rowOff>111430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396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133676</xdr:rowOff>
    </xdr:from>
    <xdr:to>
      <xdr:col>85</xdr:col>
      <xdr:colOff>177800</xdr:colOff>
      <xdr:row>95</xdr:row>
      <xdr:rowOff>63826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2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156553</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20259</xdr:rowOff>
    </xdr:from>
    <xdr:to>
      <xdr:col>81</xdr:col>
      <xdr:colOff>101600</xdr:colOff>
      <xdr:row>95</xdr:row>
      <xdr:rowOff>121859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138386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24808</xdr:rowOff>
    </xdr:from>
    <xdr:to>
      <xdr:col>76</xdr:col>
      <xdr:colOff>165100</xdr:colOff>
      <xdr:row>95</xdr:row>
      <xdr:rowOff>126408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142935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57559</xdr:rowOff>
    </xdr:from>
    <xdr:to>
      <xdr:col>72</xdr:col>
      <xdr:colOff>38100</xdr:colOff>
      <xdr:row>95</xdr:row>
      <xdr:rowOff>159159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4236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60630</xdr:rowOff>
    </xdr:from>
    <xdr:to>
      <xdr:col>67</xdr:col>
      <xdr:colOff>101600</xdr:colOff>
      <xdr:row>95</xdr:row>
      <xdr:rowOff>162230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・総務費は、令和２年度に特別定額給付金給付事業を実施したことにより大幅な増となっている。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・民生費は、障害介護給付金等の増により増加傾向にあり、令和２年度では保育所整備事業の実施により大きく増となっている。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・商工費は、令和２年度に地域応援クーポン事業やプレミアム付商品券発行事業等の新型コロナウイルス感染症対策事業を実施したことにより大幅な増となっている。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・土木費は、道路橋りょう事業、河川事業、公営住宅事業などの大型事業が多いことにより、類似団体平均と比較して高い水準となっている。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今後においても計画的な事業実施により、事業費の平準化を目指す。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・公債費は、類似団体平均に比べ高い水準にある。今後においても地方債の計画的な発行により、金額の圧縮を図っていく。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実質収支額の標準財政規模比は平成２４年度以降減少傾向にあったが、令和元年度以降は普通交付税の増等の影響により増となり、実質単年度収支の比率も増となっている。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人口減に伴う町税等の減や公共施設の維持費等の増により、収支均衡を図ることが厳しい中、計画的な事業実施や経費圧縮、自主財源の確保を徹底して実施している。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今後においても公共施設の整備・改修等の大型事業を控えていることから、より計画的に実質収支の均衡を図っていく。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一般会計においては、各会計の収支も鑑みつつ、各経費の圧縮、自主財源の確保等にも努め、黒字を維持している。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は、水道事業会計が高水準で推移しているものの、黒字額は減少傾向にあり、臨海部土地造成事業特別会計、介護保険特別会計、国民健康保険特別会計、後期高齢者医療特別会計が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全会計の連結実質赤字比率は、黒字を維持しており、今後においても各会計の収支を注視しつつ、黒字の維持に努める。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平成１８年度に地方債の借換えを実施したことに伴い、元利償還金については、当分の間、ほぼ同水準で推移する見込みである。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り、令和３年度には元利償還金の額が最大になると見込んで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今後も公共施設の整備・改修等の大型事業に伴う地方債の新規発行を予定していることから、今後の地方債発行を計画的に進めることにより、比率の適正化を図る。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満期一括償還地方債の借入なし。</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庁舎建設や岩内地方衛生組合の一般廃棄物中間処理施設建設事業に対する負担金に伴う地方債の発行により増加していたが、それらの元金償還が始まり、平成３０年度以降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今後においても、公共施設の整備・改修等の大型事業に伴う地方債の新規発行を予定していることから、今後の地方債発行を計画的に進めることにより、比率の適正化を図る。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令和２年度では、</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指定寄附により、「まちづくり推進基金」に３１百万円、「ふるさと納税基金」に３０百万円、「漁業振興基金」に１０百万円、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「財政調整基金」に１百万円、「社会福祉事業基金」に１百万円、「学校整備基金」に１百万円を積み立てたほか、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「公共用施設維持修繕・維持補修基金」に９百万円、「森林環境譲与税基金」に１百万円を積み立てを行い、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合計で８４百万円の積立額となった。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また、漁業振興事業の財源として「漁業振興基金」を７百万円、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地場産業サポートセンターの維持費の財源として「地場産業サポートセンター維持運営基金」を３百万円、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ふるさと納税の寄附者の意向に沿った事業の財源として「ふるさと納税基金」を２百万円、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老人福祉センター等の修繕費の財源として「公共用施設維持修繕・維持補修基金」を２百万円を取り崩したことにより、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合計で１４百万円の取崩額となり、基金全体の残高は令和２年度末で７０百万円の増となった。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今後も町税の減が見込まれる中、各特定目的基金の使途に合った事業の財源として取り崩しを行う一方、ふるさと納税基金の積み立てを行うことにより、基金全体の残高維持を目指す。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・漁業振興基金：町の漁業振興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・地域振興基金：町の地域振興（公共施設・生活環境等整備事業、産業振興事業、水道事業、保健・医療・福祉事業）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令和２年度では、</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指定寄附により、「まちづくり推進基金」に３１百万円、「ふるさと納税基金」に３０百万円、「漁業振興基金」に１０百万円、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「社会福祉事業基金」に１百万円、「学校整備基金」に１百万円を積み立てたほか、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「公共用施設維持修繕・維持補修基金」に９百万円、「森林環境譲与税基金」に１百万円を積み立てを行い、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合計で８３百万円の積立額となった。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また、漁業振興事業の財源として「漁業振興基金」を７百万円、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地場産業サポートセンターの維持費の財源として「地場産業サポートセンター維持運営基金」を３百万円、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ふるさと納税の寄附者の意向に沿った事業の財源として「ふるさと納税基金」を２百万円、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老人福祉センター等の修繕費の財源として「公共用施設維持修繕・維持補修基金」を２百万円を取り崩したことにより、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合計で１４百万円の取崩額となり、その他特定目的基金の残高は令和２年度末で６９百万円の増となった。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ふるさと納税基金：平成２８年度の制度導入以降、寄附件数も年々増加し、毎年度安定的に積み立てを行っている。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今後においても、寄附金の積み立てと寄附者の意向に沿った取り崩しを計画的に行い、基金残高の増を目指す。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平成２８年度に４０百万円、平成３０年度に８百万円の取り崩しを行ったことにより減となっており、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令和２年度では指定寄附により１百万円の積み立てを行っている。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各年度の一般会計決算において剰余金が生じた場合は、可能な範囲で財政調整基金の積積み立てを積極的に行う。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大きな増減はない。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町としての積み立てや取り崩しの計画はない。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40C961-F5F0-4D9D-B4CE-712C745D9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0BBCB0-CAD4-477D-93BA-898DFCEC5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8B38C3C-5E61-47DB-9CF1-64E842B6C71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6457CDE-2806-49E8-A6BA-1484EB73AA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38FE916-EB34-4D70-8E88-A8B1CA8B7FE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C080037-7236-4A72-A780-75296E5770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38257ED-2D92-488C-8C17-3476D67EB8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1A9A369-63B2-49CA-B5F1-049B6F5AACD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13F59AC-CE21-4EBB-ABA2-62E78975123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E740F5-4243-480A-8CC1-BEFBEE1F6D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42073B7-73F8-44E6-A8E8-24E330BF61B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8957E6A-BE59-49B1-B088-104F36CED14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DBC8B38-597D-4F8C-A57C-5FBB162A179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D90A93B-E927-4A16-8BE1-73461ACD82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83D3752-96C2-46A9-93D1-0599BBDF39B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5B0EE1D-DC48-4652-8D9B-56C8FC9549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95126EE-FC62-4BD8-97E7-BC77B69DF1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811D1D8-3496-4D60-A31F-FBFA2458222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7E13B2D-1A06-4073-BB40-1AAA70F68C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EC0C47B-6627-4078-9097-C76112AA31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F4CBEFE-7429-4E1A-AAC1-B7C253EF57B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3F9C529-0BCA-4D0A-8A15-96D80BC876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5C52B55-1A45-4042-8A43-907B71A125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4F5C7BC-DECD-4901-9993-9244E64FCC8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461690B-E552-4814-AEC1-BADE197C71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7228D68-EF7E-4687-9E42-026AF8A3110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5323A28-48D0-41A0-B337-D836F656FD4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6C30A2-F613-4BE4-98EC-D091069A73F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113ED82-F80C-4DC9-96B0-9EE0EE8FE88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73584C6-1A44-4701-BCEC-C84A0726F0E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D862094-D23F-4F54-A7A2-0180CB9DD34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03AF3B0-DAFB-4C26-BEE0-BF405E8C469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19C2635-10CC-4CCF-A55F-D376FC7AA1F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C17266B-16CA-46D4-9D1A-38FD475CE66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649BBC4-905A-4A09-A88F-79F73ED5022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737FF4B-3BAC-4A9E-8E8D-4F5917AEF7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E8CC3BF-2A6F-4087-A126-211082538E8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9398FE8-E802-4646-839D-8B05A2517CF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6868E06-0DF3-40D2-9092-E9F88555A7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E3C3ACD-E8B6-44FE-86D2-A8AACDFD84C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2853E26-A938-4123-B125-F53E4E438BD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0239AC8-2F97-412C-8208-9163045C100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1BA90D8-6495-46FB-B431-66B03F2BE6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3377AC3-ABD4-4B2F-AE9C-33FA1F6AE9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0883F62-605C-4385-B471-E25BA5EEDAF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D3ECE57-FA2A-465E-9094-B89F53DB00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688B679-D751-4A0F-8545-55C5F0E8B1F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年度に策定した公共施設等総合管理計画において、人口減少や人口構造の変化を見据えて縮減に取り組むものとしており、施設の集約化・複合化、廃止・統廃合を進めている。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有形固定資産減価償却率は資産の取得により令和２年度においては減少しているものの、昭和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年代に建設された建物もあることから、公共施設等総合管理計画に基づき、老朽化対策に積極的に取り組み、比率の抑制に努める。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693FE2B-C720-4DDB-B7AB-F504630118B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FF1760D-9A58-4122-8037-9C2C846ED50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FE9F3BF-D4DC-4F42-9AAB-2320E5ECF1C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BAAD93E-FE9A-4D67-A7E3-E47FC9048F3C}"/>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279C599C-D12E-40AB-A3B4-D3E2664A4775}"/>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16C7457E-74A6-4D7E-A471-151E86F75812}"/>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5F8E78D3-29F2-4691-BC4B-9D1CD25B4946}"/>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B0179860-34D4-4909-8EE5-82B709568713}"/>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AD0646BB-B3EF-4702-A797-33338ED6336D}"/>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9014A058-0CFC-4E67-AAE2-155C8C781D0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841DDA1-538B-46B0-9954-CAEB1778D9F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9AB673B-2BA7-4CA7-9E1E-7568365A5BF7}"/>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E404BE60-B846-4547-961D-5CA240F5CF68}"/>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99D926CF-C33C-423D-A1BA-BC4470A6A3EB}"/>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35BB202D-7C28-497A-9775-2385F6F758EF}"/>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AE10B282-6E92-4BAF-8A9C-4E5F80B4543E}"/>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EAFB3A2C-479D-40E2-96A0-C7FA45EC1EEF}"/>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4D98FD2-1D41-4C99-A20C-E70743989EF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2D8C992-90F4-455C-AADD-58E01ABBA6E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A49D581-E945-4365-B2ED-55D88C9E58C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D4A68A9A-A979-44D8-BF98-6F7261C52443}"/>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716074A8-E7B9-4A41-8EAA-6754A8B18B95}"/>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6CBDC5F0-4CB8-4505-83FE-B26E0E436F7B}"/>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422722B9-D822-4E08-8B2A-0D1C6AE69767}"/>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3940CACE-D3D4-4155-BA67-8F739370753E}"/>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a:extLst>
            <a:ext uri="{FF2B5EF4-FFF2-40B4-BE49-F238E27FC236}">
              <a16:creationId xmlns:a16="http://schemas.microsoft.com/office/drawing/2014/main" id="{A93498EF-725B-4072-953C-5BF16534A244}"/>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40048BE4-0CFD-4567-A860-5129DBA73356}"/>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0D3505EC-ECF9-4CDD-A749-3239A620D2FB}"/>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CF0F29DC-58AA-4768-97FE-D018DCF9399E}"/>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715ACE19-2C65-4460-ACCC-78BB955B8590}"/>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9F26C8A3-1B78-4A94-96A8-7188B9E9355F}"/>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F7E544-B909-4737-9312-FADF6A41F71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435E6BF-1EB4-484D-8B71-730AD8937EA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AC8D5A5-3694-401A-B383-6CE4305D565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1FB3ECD-9B42-4C56-A4FD-64555463C88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EA572E0-CB95-440B-9B31-C94D354C5DE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122079</xdr:rowOff>
    </xdr:from>
    <xdr:to>
      <xdr:col>23</xdr:col>
      <xdr:colOff>136525</xdr:colOff>
      <xdr:row>30</xdr:row>
      <xdr:rowOff>52229</xdr:rowOff>
    </xdr:to>
    <xdr:sp macro="" textlink="">
      <xdr:nvSpPr>
        <xdr:cNvPr id="85" name="楕円 84">
          <a:extLst>
            <a:ext uri="{FF2B5EF4-FFF2-40B4-BE49-F238E27FC236}">
              <a16:creationId xmlns:a16="http://schemas.microsoft.com/office/drawing/2014/main" id="{C802C137-3A2E-423F-B776-2B0DEF44FD20}"/>
            </a:ext>
          </a:extLst>
        </xdr:cNvPr>
        <xdr:cNvSpPr/>
      </xdr:nvSpPr>
      <xdr:spPr>
        <a:xfrm>
          <a:off x="4711700" y="58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144956</xdr:rowOff>
    </xdr:from>
    <xdr:ext cx="405111" cy="259045"/>
    <xdr:sp macro="" textlink="">
      <xdr:nvSpPr>
        <xdr:cNvPr id="86" name="有形固定資産減価償却率該当値テキスト">
          <a:extLst>
            <a:ext uri="{FF2B5EF4-FFF2-40B4-BE49-F238E27FC236}">
              <a16:creationId xmlns:a16="http://schemas.microsoft.com/office/drawing/2014/main" id="{81BD3D3E-359E-4D3E-88D7-D1CD9B7ABD26}"/>
            </a:ext>
          </a:extLst>
        </xdr:cNvPr>
        <xdr:cNvSpPr txBox="1"/>
      </xdr:nvSpPr>
      <xdr:spPr>
        <a:xfrm>
          <a:off x="4813300" y="571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7" name="楕円 86">
          <a:extLst>
            <a:ext uri="{FF2B5EF4-FFF2-40B4-BE49-F238E27FC236}">
              <a16:creationId xmlns:a16="http://schemas.microsoft.com/office/drawing/2014/main" id="{5F611275-E79B-404C-AF27-83A6B249B7ED}"/>
            </a:ext>
          </a:extLst>
        </xdr:cNvPr>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1429</xdr:rowOff>
    </xdr:from>
    <xdr:to>
      <xdr:col>23</xdr:col>
      <xdr:colOff>85725</xdr:colOff>
      <xdr:row>31</xdr:row>
      <xdr:rowOff>140335</xdr:rowOff>
    </xdr:to>
    <xdr:cxnSp macro="">
      <xdr:nvCxnSpPr>
        <xdr:cNvPr id="88" name="直線コネクタ 87">
          <a:extLst>
            <a:ext uri="{FF2B5EF4-FFF2-40B4-BE49-F238E27FC236}">
              <a16:creationId xmlns:a16="http://schemas.microsoft.com/office/drawing/2014/main" id="{4965C263-0D43-4E11-9E3B-CC185B801D80}"/>
            </a:ext>
          </a:extLst>
        </xdr:cNvPr>
        <xdr:cNvCxnSpPr/>
      </xdr:nvCxnSpPr>
      <xdr:spPr>
        <a:xfrm flipV="1">
          <a:off x="4051300" y="5916454"/>
          <a:ext cx="711200" cy="3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9" name="楕円 88">
          <a:extLst>
            <a:ext uri="{FF2B5EF4-FFF2-40B4-BE49-F238E27FC236}">
              <a16:creationId xmlns:a16="http://schemas.microsoft.com/office/drawing/2014/main" id="{450A54BC-4E64-4699-A9D7-0BAB8D4766AF}"/>
            </a:ext>
          </a:extLst>
        </xdr:cNvPr>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31</xdr:row>
      <xdr:rowOff>140335</xdr:rowOff>
    </xdr:to>
    <xdr:cxnSp macro="">
      <xdr:nvCxnSpPr>
        <xdr:cNvPr id="90" name="直線コネクタ 89">
          <a:extLst>
            <a:ext uri="{FF2B5EF4-FFF2-40B4-BE49-F238E27FC236}">
              <a16:creationId xmlns:a16="http://schemas.microsoft.com/office/drawing/2014/main" id="{5F919389-F7C4-4B31-A41A-613E370D14C0}"/>
            </a:ext>
          </a:extLst>
        </xdr:cNvPr>
        <xdr:cNvCxnSpPr/>
      </xdr:nvCxnSpPr>
      <xdr:spPr>
        <a:xfrm>
          <a:off x="3289300" y="5989320"/>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1" name="n_1aveValue有形固定資産減価償却率">
          <a:extLst>
            <a:ext uri="{FF2B5EF4-FFF2-40B4-BE49-F238E27FC236}">
              <a16:creationId xmlns:a16="http://schemas.microsoft.com/office/drawing/2014/main" id="{9953EAD4-FF65-4285-B30A-8B8AF37B1B41}"/>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92" name="n_2aveValue有形固定資産減価償却率">
          <a:extLst>
            <a:ext uri="{FF2B5EF4-FFF2-40B4-BE49-F238E27FC236}">
              <a16:creationId xmlns:a16="http://schemas.microsoft.com/office/drawing/2014/main" id="{68817037-34D4-49DA-AEAC-11F4DBFBB073}"/>
            </a:ext>
          </a:extLst>
        </xdr:cNvPr>
        <xdr:cNvSpPr txBox="1"/>
      </xdr:nvSpPr>
      <xdr:spPr>
        <a:xfrm>
          <a:off x="3086744" y="607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3" name="n_3aveValue有形固定資産減価償却率">
          <a:extLst>
            <a:ext uri="{FF2B5EF4-FFF2-40B4-BE49-F238E27FC236}">
              <a16:creationId xmlns:a16="http://schemas.microsoft.com/office/drawing/2014/main" id="{C270A15A-C312-48D9-AC16-D861D35C2A59}"/>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4" name="n_4aveValue有形固定資産減価償却率">
          <a:extLst>
            <a:ext uri="{FF2B5EF4-FFF2-40B4-BE49-F238E27FC236}">
              <a16:creationId xmlns:a16="http://schemas.microsoft.com/office/drawing/2014/main" id="{CDAFFF59-998F-4589-AF91-ABD665FF9609}"/>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5" name="n_1mainValue有形固定資産減価償却率">
          <a:extLst>
            <a:ext uri="{FF2B5EF4-FFF2-40B4-BE49-F238E27FC236}">
              <a16:creationId xmlns:a16="http://schemas.microsoft.com/office/drawing/2014/main" id="{2C5D16DB-BE29-4C38-ABA8-3C0724FB9C5F}"/>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6" name="n_2mainValue有形固定資産減価償却率">
          <a:extLst>
            <a:ext uri="{FF2B5EF4-FFF2-40B4-BE49-F238E27FC236}">
              <a16:creationId xmlns:a16="http://schemas.microsoft.com/office/drawing/2014/main" id="{C5EA8BE8-5EAB-491E-82BD-EDBC35352CBA}"/>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4F5E0A2-9658-4999-82E0-759B9FCDCD5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2EF902B-8FA1-424C-9E82-38C4933BFC2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EBF1E72-9A9F-4009-BD92-1AF8FEA395A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A4B7F20-583F-45DD-BB1E-7EA2031AED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00C65CE-84E3-4FDC-AFCC-EBDD89A23C9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5EC683E-6CDE-4D21-9214-9C97CACBAE0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2DF200B-7D77-4799-A648-B2B62FBEB2A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0839296-E8D6-47F5-A36E-807E8397405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345D5CE-286F-4AF5-8321-F0FAF863AF3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5679501-1D87-4EAD-A0D0-BE5B703B493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356EA45-8DFA-4A5F-9120-0C90161E0F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1A76972-DFE8-48D5-91BC-57B16AC82D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DA56150-C99B-41B3-A059-BE38BF4669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多額の地方債発行額を要した庁舎建設事業（平成２４～２６年度）や一般廃棄物中間処理施設等整備事業（平成２６～２９年度）に係る地方債現在高が将来負担額の高い要因としてあり、類似団体平均より高い数値となっているが、新発債の発行額を抑制していることにより、将来負担額は減少傾向にあり、令和２年度では経常一般財源の増加により、大幅に数値が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引き続き新発債の発行抑制や基金の積立・取崩抑制に取り組んでいく。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94D652F-CE0F-476C-AE8A-2BC9A07E5F7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27809E7B-D895-4319-8D2A-26C14C58A90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18FD8BB-FAC5-47CB-8DF5-48EC80BFC20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0AF6800A-9058-4C23-A62F-A364AA5725C6}"/>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4" name="テキスト ボックス 113">
          <a:extLst>
            <a:ext uri="{FF2B5EF4-FFF2-40B4-BE49-F238E27FC236}">
              <a16:creationId xmlns:a16="http://schemas.microsoft.com/office/drawing/2014/main" id="{5BD4CA36-B712-4040-96BC-4FBFCFC4439D}"/>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F1BCFD1F-7C72-469B-BAF0-470FA9FE774D}"/>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6" name="テキスト ボックス 115">
          <a:extLst>
            <a:ext uri="{FF2B5EF4-FFF2-40B4-BE49-F238E27FC236}">
              <a16:creationId xmlns:a16="http://schemas.microsoft.com/office/drawing/2014/main" id="{29317744-F7BA-42FE-9C15-F85AEEBA4E44}"/>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58A20FAF-F625-46D4-90F9-71B86FED5335}"/>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D69C28D9-F6F7-43B7-8023-FF6209CC9B68}"/>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B82AA9EE-6959-4274-9FED-3CAE2C99CD2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0" name="テキスト ボックス 119">
          <a:extLst>
            <a:ext uri="{FF2B5EF4-FFF2-40B4-BE49-F238E27FC236}">
              <a16:creationId xmlns:a16="http://schemas.microsoft.com/office/drawing/2014/main" id="{F424BAED-073A-4AA7-80F5-3A0630E1F629}"/>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1A60D714-C75F-4A67-8BD5-AE46CAD546F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414AF62B-6FAF-4B09-9BBC-57ADDC17488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3" name="直線コネクタ 122">
          <a:extLst>
            <a:ext uri="{FF2B5EF4-FFF2-40B4-BE49-F238E27FC236}">
              <a16:creationId xmlns:a16="http://schemas.microsoft.com/office/drawing/2014/main" id="{0AAC329E-E146-472E-AD8F-8CBB44CF91F3}"/>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24" name="債務償還比率最小値テキスト">
          <a:extLst>
            <a:ext uri="{FF2B5EF4-FFF2-40B4-BE49-F238E27FC236}">
              <a16:creationId xmlns:a16="http://schemas.microsoft.com/office/drawing/2014/main" id="{AFB8E7D9-684A-49B6-B47B-78A4BBCA4B38}"/>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25" name="直線コネクタ 124">
          <a:extLst>
            <a:ext uri="{FF2B5EF4-FFF2-40B4-BE49-F238E27FC236}">
              <a16:creationId xmlns:a16="http://schemas.microsoft.com/office/drawing/2014/main" id="{ED7A435E-0BE1-4B44-B870-DBE0D66A10D8}"/>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6" name="債務償還比率最大値テキスト">
          <a:extLst>
            <a:ext uri="{FF2B5EF4-FFF2-40B4-BE49-F238E27FC236}">
              <a16:creationId xmlns:a16="http://schemas.microsoft.com/office/drawing/2014/main" id="{06BCEB76-6986-464B-A966-B0BC77949E38}"/>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7" name="直線コネクタ 126">
          <a:extLst>
            <a:ext uri="{FF2B5EF4-FFF2-40B4-BE49-F238E27FC236}">
              <a16:creationId xmlns:a16="http://schemas.microsoft.com/office/drawing/2014/main" id="{6ABEE8C4-7988-4300-B4A3-C382B32DCDC6}"/>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28" name="債務償還比率平均値テキスト">
          <a:extLst>
            <a:ext uri="{FF2B5EF4-FFF2-40B4-BE49-F238E27FC236}">
              <a16:creationId xmlns:a16="http://schemas.microsoft.com/office/drawing/2014/main" id="{92ADE922-3A13-4872-80B6-3127E4FFA4AF}"/>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29" name="フローチャート: 判断 128">
          <a:extLst>
            <a:ext uri="{FF2B5EF4-FFF2-40B4-BE49-F238E27FC236}">
              <a16:creationId xmlns:a16="http://schemas.microsoft.com/office/drawing/2014/main" id="{CF2670EB-EEE9-4E6E-8310-D0D7C7120C63}"/>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0" name="フローチャート: 判断 129">
          <a:extLst>
            <a:ext uri="{FF2B5EF4-FFF2-40B4-BE49-F238E27FC236}">
              <a16:creationId xmlns:a16="http://schemas.microsoft.com/office/drawing/2014/main" id="{2B60BB28-9555-4DC4-ACE3-4B4740CA0B27}"/>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1" name="フローチャート: 判断 130">
          <a:extLst>
            <a:ext uri="{FF2B5EF4-FFF2-40B4-BE49-F238E27FC236}">
              <a16:creationId xmlns:a16="http://schemas.microsoft.com/office/drawing/2014/main" id="{AE2EE1B3-298E-4B26-8A34-790ED9468FE7}"/>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2" name="フローチャート: 判断 131">
          <a:extLst>
            <a:ext uri="{FF2B5EF4-FFF2-40B4-BE49-F238E27FC236}">
              <a16:creationId xmlns:a16="http://schemas.microsoft.com/office/drawing/2014/main" id="{C4550996-A101-4631-AC66-E27AB60EC657}"/>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3" name="フローチャート: 判断 132">
          <a:extLst>
            <a:ext uri="{FF2B5EF4-FFF2-40B4-BE49-F238E27FC236}">
              <a16:creationId xmlns:a16="http://schemas.microsoft.com/office/drawing/2014/main" id="{50598CB4-E879-4F3C-9FEF-377DCC03ED1C}"/>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0D4D73D-3586-44AC-892D-C6C8EC08F3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B2CE21C-2000-4B66-96CB-60A8C9025BC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4F442CC-4888-4DE7-A4F5-76AB6648274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55C85E5-130B-4DA9-B208-0C05B728377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440C20F-6938-447E-AE61-016517283E9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9" name="楕円 138">
          <a:extLst>
            <a:ext uri="{FF2B5EF4-FFF2-40B4-BE49-F238E27FC236}">
              <a16:creationId xmlns:a16="http://schemas.microsoft.com/office/drawing/2014/main" id="{1EEDC8DA-3A83-4534-93B3-BAB6D7AA2132}"/>
            </a:ext>
          </a:extLst>
        </xdr:cNvPr>
        <xdr:cNvSpPr/>
      </xdr:nvSpPr>
      <xdr:spPr>
        <a:xfrm>
          <a:off x="147447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49420</xdr:rowOff>
    </xdr:from>
    <xdr:ext cx="469744" cy="259045"/>
    <xdr:sp macro="" textlink="">
      <xdr:nvSpPr>
        <xdr:cNvPr id="140" name="債務償還比率該当値テキスト">
          <a:extLst>
            <a:ext uri="{FF2B5EF4-FFF2-40B4-BE49-F238E27FC236}">
              <a16:creationId xmlns:a16="http://schemas.microsoft.com/office/drawing/2014/main" id="{C891DC3A-4E18-46D6-88E2-852600BFCE6C}"/>
            </a:ext>
          </a:extLst>
        </xdr:cNvPr>
        <xdr:cNvSpPr txBox="1"/>
      </xdr:nvSpPr>
      <xdr:spPr>
        <a:xfrm>
          <a:off x="14846300"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132197</xdr:rowOff>
    </xdr:from>
    <xdr:to>
      <xdr:col>72</xdr:col>
      <xdr:colOff>123825</xdr:colOff>
      <xdr:row>32</xdr:row>
      <xdr:rowOff>62347</xdr:rowOff>
    </xdr:to>
    <xdr:sp macro="" textlink="">
      <xdr:nvSpPr>
        <xdr:cNvPr id="141" name="楕円 140">
          <a:extLst>
            <a:ext uri="{FF2B5EF4-FFF2-40B4-BE49-F238E27FC236}">
              <a16:creationId xmlns:a16="http://schemas.microsoft.com/office/drawing/2014/main" id="{AAC85BB2-7C30-42D3-8C88-1BD1D6D273B8}"/>
            </a:ext>
          </a:extLst>
        </xdr:cNvPr>
        <xdr:cNvSpPr/>
      </xdr:nvSpPr>
      <xdr:spPr>
        <a:xfrm>
          <a:off x="14033500" y="62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121793</xdr:rowOff>
    </xdr:from>
    <xdr:to>
      <xdr:col>76</xdr:col>
      <xdr:colOff>22225</xdr:colOff>
      <xdr:row>32</xdr:row>
      <xdr:rowOff>11547</xdr:rowOff>
    </xdr:to>
    <xdr:cxnSp macro="">
      <xdr:nvCxnSpPr>
        <xdr:cNvPr id="142" name="直線コネクタ 141">
          <a:extLst>
            <a:ext uri="{FF2B5EF4-FFF2-40B4-BE49-F238E27FC236}">
              <a16:creationId xmlns:a16="http://schemas.microsoft.com/office/drawing/2014/main" id="{B3DCDB9F-85EC-4A37-B9C0-52FE2E41BC3D}"/>
            </a:ext>
          </a:extLst>
        </xdr:cNvPr>
        <xdr:cNvCxnSpPr/>
      </xdr:nvCxnSpPr>
      <xdr:spPr>
        <a:xfrm flipV="1">
          <a:off x="14084300" y="6036818"/>
          <a:ext cx="711200" cy="2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144892</xdr:rowOff>
    </xdr:from>
    <xdr:to>
      <xdr:col>68</xdr:col>
      <xdr:colOff>123825</xdr:colOff>
      <xdr:row>32</xdr:row>
      <xdr:rowOff>75042</xdr:rowOff>
    </xdr:to>
    <xdr:sp macro="" textlink="">
      <xdr:nvSpPr>
        <xdr:cNvPr id="143" name="楕円 142">
          <a:extLst>
            <a:ext uri="{FF2B5EF4-FFF2-40B4-BE49-F238E27FC236}">
              <a16:creationId xmlns:a16="http://schemas.microsoft.com/office/drawing/2014/main" id="{72B2F664-0A75-415C-918D-8E9B954306DD}"/>
            </a:ext>
          </a:extLst>
        </xdr:cNvPr>
        <xdr:cNvSpPr/>
      </xdr:nvSpPr>
      <xdr:spPr>
        <a:xfrm>
          <a:off x="13271500" y="62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11547</xdr:rowOff>
    </xdr:from>
    <xdr:to>
      <xdr:col>72</xdr:col>
      <xdr:colOff>73025</xdr:colOff>
      <xdr:row>32</xdr:row>
      <xdr:rowOff>24242</xdr:rowOff>
    </xdr:to>
    <xdr:cxnSp macro="">
      <xdr:nvCxnSpPr>
        <xdr:cNvPr id="144" name="直線コネクタ 143">
          <a:extLst>
            <a:ext uri="{FF2B5EF4-FFF2-40B4-BE49-F238E27FC236}">
              <a16:creationId xmlns:a16="http://schemas.microsoft.com/office/drawing/2014/main" id="{F20D1C18-0C3D-4E4D-AD20-91F1C1A8FABE}"/>
            </a:ext>
          </a:extLst>
        </xdr:cNvPr>
        <xdr:cNvCxnSpPr/>
      </xdr:nvCxnSpPr>
      <xdr:spPr>
        <a:xfrm flipV="1">
          <a:off x="13322300" y="6269472"/>
          <a:ext cx="762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107757</xdr:rowOff>
    </xdr:from>
    <xdr:to>
      <xdr:col>64</xdr:col>
      <xdr:colOff>123825</xdr:colOff>
      <xdr:row>32</xdr:row>
      <xdr:rowOff>37907</xdr:rowOff>
    </xdr:to>
    <xdr:sp macro="" textlink="">
      <xdr:nvSpPr>
        <xdr:cNvPr id="145" name="楕円 144">
          <a:extLst>
            <a:ext uri="{FF2B5EF4-FFF2-40B4-BE49-F238E27FC236}">
              <a16:creationId xmlns:a16="http://schemas.microsoft.com/office/drawing/2014/main" id="{471938F9-CEC7-4A89-9AD1-B30E66F5868B}"/>
            </a:ext>
          </a:extLst>
        </xdr:cNvPr>
        <xdr:cNvSpPr/>
      </xdr:nvSpPr>
      <xdr:spPr>
        <a:xfrm>
          <a:off x="12509500" y="61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158557</xdr:rowOff>
    </xdr:from>
    <xdr:to>
      <xdr:col>68</xdr:col>
      <xdr:colOff>73025</xdr:colOff>
      <xdr:row>32</xdr:row>
      <xdr:rowOff>24242</xdr:rowOff>
    </xdr:to>
    <xdr:cxnSp macro="">
      <xdr:nvCxnSpPr>
        <xdr:cNvPr id="146" name="直線コネクタ 145">
          <a:extLst>
            <a:ext uri="{FF2B5EF4-FFF2-40B4-BE49-F238E27FC236}">
              <a16:creationId xmlns:a16="http://schemas.microsoft.com/office/drawing/2014/main" id="{E1DDAC88-D7D8-4239-B1A5-40363C5962E9}"/>
            </a:ext>
          </a:extLst>
        </xdr:cNvPr>
        <xdr:cNvCxnSpPr/>
      </xdr:nvCxnSpPr>
      <xdr:spPr>
        <a:xfrm>
          <a:off x="12560300" y="6245032"/>
          <a:ext cx="7620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8504</xdr:rowOff>
    </xdr:from>
    <xdr:to>
      <xdr:col>60</xdr:col>
      <xdr:colOff>123825</xdr:colOff>
      <xdr:row>32</xdr:row>
      <xdr:rowOff>110104</xdr:rowOff>
    </xdr:to>
    <xdr:sp macro="" textlink="">
      <xdr:nvSpPr>
        <xdr:cNvPr id="147" name="楕円 146">
          <a:extLst>
            <a:ext uri="{FF2B5EF4-FFF2-40B4-BE49-F238E27FC236}">
              <a16:creationId xmlns:a16="http://schemas.microsoft.com/office/drawing/2014/main" id="{82E854EC-DC19-4302-996C-F1C3FCE30263}"/>
            </a:ext>
          </a:extLst>
        </xdr:cNvPr>
        <xdr:cNvSpPr/>
      </xdr:nvSpPr>
      <xdr:spPr>
        <a:xfrm>
          <a:off x="11747500" y="62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158557</xdr:rowOff>
    </xdr:from>
    <xdr:to>
      <xdr:col>64</xdr:col>
      <xdr:colOff>73025</xdr:colOff>
      <xdr:row>32</xdr:row>
      <xdr:rowOff>59304</xdr:rowOff>
    </xdr:to>
    <xdr:cxnSp macro="">
      <xdr:nvCxnSpPr>
        <xdr:cNvPr id="148" name="直線コネクタ 147">
          <a:extLst>
            <a:ext uri="{FF2B5EF4-FFF2-40B4-BE49-F238E27FC236}">
              <a16:creationId xmlns:a16="http://schemas.microsoft.com/office/drawing/2014/main" id="{23E6258F-63DF-4CBA-BBEC-EFFAFEE8EF67}"/>
            </a:ext>
          </a:extLst>
        </xdr:cNvPr>
        <xdr:cNvCxnSpPr/>
      </xdr:nvCxnSpPr>
      <xdr:spPr>
        <a:xfrm flipV="1">
          <a:off x="11798300" y="6245032"/>
          <a:ext cx="762000" cy="7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49" name="n_1aveValue債務償還比率">
          <a:extLst>
            <a:ext uri="{FF2B5EF4-FFF2-40B4-BE49-F238E27FC236}">
              <a16:creationId xmlns:a16="http://schemas.microsoft.com/office/drawing/2014/main" id="{85C6C424-1628-45F1-8C4B-4114A29AEB42}"/>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0" name="n_2aveValue債務償還比率">
          <a:extLst>
            <a:ext uri="{FF2B5EF4-FFF2-40B4-BE49-F238E27FC236}">
              <a16:creationId xmlns:a16="http://schemas.microsoft.com/office/drawing/2014/main" id="{A9C27811-A808-4971-A792-5ECEC859305A}"/>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1" name="n_3aveValue債務償還比率">
          <a:extLst>
            <a:ext uri="{FF2B5EF4-FFF2-40B4-BE49-F238E27FC236}">
              <a16:creationId xmlns:a16="http://schemas.microsoft.com/office/drawing/2014/main" id="{CCA7352C-4EDF-468F-9C86-3060607CF275}"/>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2" name="n_4aveValue債務償還比率">
          <a:extLst>
            <a:ext uri="{FF2B5EF4-FFF2-40B4-BE49-F238E27FC236}">
              <a16:creationId xmlns:a16="http://schemas.microsoft.com/office/drawing/2014/main" id="{85B42B64-4142-423A-AA8F-65BF47C81AA2}"/>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53474</xdr:rowOff>
    </xdr:from>
    <xdr:ext cx="560923" cy="259045"/>
    <xdr:sp macro="" textlink="">
      <xdr:nvSpPr>
        <xdr:cNvPr id="153" name="n_1mainValue債務償還比率">
          <a:extLst>
            <a:ext uri="{FF2B5EF4-FFF2-40B4-BE49-F238E27FC236}">
              <a16:creationId xmlns:a16="http://schemas.microsoft.com/office/drawing/2014/main" id="{56182C28-5A8B-4EC3-91A9-198A00E0404A}"/>
            </a:ext>
          </a:extLst>
        </xdr:cNvPr>
        <xdr:cNvSpPr txBox="1"/>
      </xdr:nvSpPr>
      <xdr:spPr>
        <a:xfrm>
          <a:off x="13791138" y="6311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66169</xdr:rowOff>
    </xdr:from>
    <xdr:ext cx="560923" cy="259045"/>
    <xdr:sp macro="" textlink="">
      <xdr:nvSpPr>
        <xdr:cNvPr id="154" name="n_2mainValue債務償還比率">
          <a:extLst>
            <a:ext uri="{FF2B5EF4-FFF2-40B4-BE49-F238E27FC236}">
              <a16:creationId xmlns:a16="http://schemas.microsoft.com/office/drawing/2014/main" id="{55B979AC-6FFB-447F-A5F0-DF32887F2427}"/>
            </a:ext>
          </a:extLst>
        </xdr:cNvPr>
        <xdr:cNvSpPr txBox="1"/>
      </xdr:nvSpPr>
      <xdr:spPr>
        <a:xfrm>
          <a:off x="13041838" y="63240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29034</xdr:rowOff>
    </xdr:from>
    <xdr:ext cx="469744" cy="259045"/>
    <xdr:sp macro="" textlink="">
      <xdr:nvSpPr>
        <xdr:cNvPr id="155" name="n_3mainValue債務償還比率">
          <a:extLst>
            <a:ext uri="{FF2B5EF4-FFF2-40B4-BE49-F238E27FC236}">
              <a16:creationId xmlns:a16="http://schemas.microsoft.com/office/drawing/2014/main" id="{C7E2C42C-AE0B-4AD2-852E-8BBA0A617EB5}"/>
            </a:ext>
          </a:extLst>
        </xdr:cNvPr>
        <xdr:cNvSpPr txBox="1"/>
      </xdr:nvSpPr>
      <xdr:spPr>
        <a:xfrm>
          <a:off x="12325427" y="62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101231</xdr:rowOff>
    </xdr:from>
    <xdr:ext cx="560923" cy="259045"/>
    <xdr:sp macro="" textlink="">
      <xdr:nvSpPr>
        <xdr:cNvPr id="156" name="n_4mainValue債務償還比率">
          <a:extLst>
            <a:ext uri="{FF2B5EF4-FFF2-40B4-BE49-F238E27FC236}">
              <a16:creationId xmlns:a16="http://schemas.microsoft.com/office/drawing/2014/main" id="{92164AB6-2F1E-485C-B8DB-8DFBB40AAC46}"/>
            </a:ext>
          </a:extLst>
        </xdr:cNvPr>
        <xdr:cNvSpPr txBox="1"/>
      </xdr:nvSpPr>
      <xdr:spPr>
        <a:xfrm>
          <a:off x="11517838" y="63591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76395C07-0F79-4458-BF75-0A767C4BE14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E6E23DFF-6D2C-4EF8-8105-816BD0988F9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E49832C7-3F71-46CC-A239-A29ACDC72E2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C1D13643-F54D-4F62-879E-6D6D54E7D3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7D4F24CE-7220-4B7A-8AE5-6ED685AB44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850E916E-4844-4534-BC40-43FCAF0BD7B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E062E3-A968-4795-9D78-43261A280F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495A75-CFC3-40C6-8403-9AAEECD184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31ED37-DA81-4C58-B7AB-DDAB0B1B8A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C86536-B2D0-41A9-A097-AC5AD1278E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6EB6FC-C925-4695-9509-BCBFB9EFB2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48ADF1-D96F-4BA0-86BA-886C93DB20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447798-360B-4D8F-83F8-1941482555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6FCB03-F66F-49D8-BB77-93883DAD04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3CD610-6169-46DE-982D-8A6D3D2436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17ED01-9AD8-4C7C-B77D-A39D255E8C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A961D7-A3DE-4538-91F1-062B991543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FD6559-1FB2-4DED-B50A-19FC95225E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37E3D2-DBCF-45BA-B4DC-B2AA5607E2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33261F-D072-41EB-B15F-8C32FB97C7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0E3EDB-7F49-4C3E-9A3A-84AEC1025D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CFE290-8609-4C82-832C-CAF61E5E385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BAB343-8916-4D9D-BFE6-3AD126E6CB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7EF994-7263-46AE-884D-B82C1BC7AE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6A250B-C172-46E8-87B9-EC68F7340A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615E89-0F04-473E-BFE8-75A153EB67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41F0E2-178A-4749-A885-B9873AA391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72DA98-F97E-4344-B810-366DFB6ED2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F56AF6-15A4-454C-9B4B-158DDAB951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A1E9D1-0DCE-4933-97FF-79DA4ED9A4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560FDD-23DA-4C4E-B9D8-D32DCC2441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44A8CB-5385-4170-9C9D-62780FE2E9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072A21-C429-4249-AD25-2F95FBCB71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8B3BDD-E882-4C21-90AC-5290F065D0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7B2EEF-9403-4C64-AC5C-8D35DEE7F7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3D3D5E-4BE5-4616-9FB8-0D0EA569DB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7D7F50-1375-4A10-85A6-ACCEF36D59C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A3FBC7-3D7F-436A-87A0-E5E3B20800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88EF93-2A1F-4439-BA45-C2656E8D3A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ED0DCB-8E97-42AF-BAED-975F318B20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B9BDDD-FCEC-43A4-BAD1-EF61FE9004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73426E-9424-40D4-9344-783135885F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19EC6B-9654-4DA7-ABD3-027A675BB9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D9EF47-0F6A-49D1-BEFC-779C81FAF2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3B76BF-4E5C-4ACF-8342-251E12B972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6CA5DA9-8664-431E-B79A-6F248DB50D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D08201-63EC-4EE9-9448-7AB6C581E4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6F6C79-FB1B-4432-B96A-E8566C17BCB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75CBD04-6AF5-4D54-95CF-D27132FE7F6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F915F6E-E127-4335-95B9-7CE7CDF8FEF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48E8976-85E2-4A1B-8F92-02161B62B77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FF267BB-54BA-455D-9666-4491084CAD1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64AA2E2-9507-453B-8364-EA56940D69E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8A9C0DC-28BD-4068-8CC7-75D8FD6CC21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6FD7C6F-938E-4133-BDF4-FAB8863F986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3170379-6C28-49D0-B88A-3A47C02FC61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0F6F932-2847-4301-A500-9550951725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87241A8-28E9-4D1D-9AB2-DE8C31599C1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F44321E-0684-4D15-92ED-67975F7EA3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60C31FC6-CED6-4DAF-9714-1B1C665DC42A}"/>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F8D74ED7-9D62-4C9F-9328-F7A305808A09}"/>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F6485A-B369-4274-82C2-949C14A1C28A}"/>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914D9219-0828-4ECC-9658-92A6E0927E6C}"/>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D000A7AE-92F7-4ED9-A367-00C8AC6E52E5}"/>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A4FF553B-546A-429C-BFF6-15DD58AFB8B1}"/>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DF80382A-096A-4D9D-8F03-389A0843E344}"/>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FCDAC1F0-A581-479D-B329-DC8219B31B5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F20AB09C-DF31-4CB4-976A-5887F83079AF}"/>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EC06F4B6-426F-4333-BF99-A854191E0773}"/>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A57C1666-EE15-4598-90F6-FAE268ACFF2B}"/>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2F92876-976C-477D-88B8-CE3E8610D7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F63541-71FD-4AD4-A5A9-2CE07832CDD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B5EC7E-9B8D-47F6-BF31-F2F101616D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C8CB02-9A09-4EA5-B7E8-E24AF25590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F0C334-FBA9-4603-B0C4-3ABF2688FD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16256</xdr:rowOff>
    </xdr:from>
    <xdr:to>
      <xdr:col>24</xdr:col>
      <xdr:colOff>114300</xdr:colOff>
      <xdr:row>33</xdr:row>
      <xdr:rowOff>117856</xdr:rowOff>
    </xdr:to>
    <xdr:sp macro="" textlink="">
      <xdr:nvSpPr>
        <xdr:cNvPr id="71" name="楕円 70">
          <a:extLst>
            <a:ext uri="{FF2B5EF4-FFF2-40B4-BE49-F238E27FC236}">
              <a16:creationId xmlns:a16="http://schemas.microsoft.com/office/drawing/2014/main" id="{169260B9-904A-48AA-84FE-DCA66387E8B5}"/>
            </a:ext>
          </a:extLst>
        </xdr:cNvPr>
        <xdr:cNvSpPr/>
      </xdr:nvSpPr>
      <xdr:spPr>
        <a:xfrm>
          <a:off x="45847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102633</xdr:rowOff>
    </xdr:from>
    <xdr:ext cx="405111" cy="259045"/>
    <xdr:sp macro="" textlink="">
      <xdr:nvSpPr>
        <xdr:cNvPr id="72" name="【道路】&#10;有形固定資産減価償却率該当値テキスト">
          <a:extLst>
            <a:ext uri="{FF2B5EF4-FFF2-40B4-BE49-F238E27FC236}">
              <a16:creationId xmlns:a16="http://schemas.microsoft.com/office/drawing/2014/main" id="{4CE4FFC8-1366-48AB-BC23-9168BA4D63C1}"/>
            </a:ext>
          </a:extLst>
        </xdr:cNvPr>
        <xdr:cNvSpPr txBox="1"/>
      </xdr:nvSpPr>
      <xdr:spPr>
        <a:xfrm>
          <a:off x="4673600" y="558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2540</xdr:rowOff>
    </xdr:from>
    <xdr:to>
      <xdr:col>20</xdr:col>
      <xdr:colOff>38100</xdr:colOff>
      <xdr:row>33</xdr:row>
      <xdr:rowOff>104140</xdr:rowOff>
    </xdr:to>
    <xdr:sp macro="" textlink="">
      <xdr:nvSpPr>
        <xdr:cNvPr id="73" name="楕円 72">
          <a:extLst>
            <a:ext uri="{FF2B5EF4-FFF2-40B4-BE49-F238E27FC236}">
              <a16:creationId xmlns:a16="http://schemas.microsoft.com/office/drawing/2014/main" id="{E0DD77DA-EEAD-4952-AEDD-21D167FFC25F}"/>
            </a:ext>
          </a:extLst>
        </xdr:cNvPr>
        <xdr:cNvSpPr/>
      </xdr:nvSpPr>
      <xdr:spPr>
        <a:xfrm>
          <a:off x="3746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53340</xdr:rowOff>
    </xdr:from>
    <xdr:to>
      <xdr:col>24</xdr:col>
      <xdr:colOff>63500</xdr:colOff>
      <xdr:row>33</xdr:row>
      <xdr:rowOff>67056</xdr:rowOff>
    </xdr:to>
    <xdr:cxnSp macro="">
      <xdr:nvCxnSpPr>
        <xdr:cNvPr id="74" name="直線コネクタ 73">
          <a:extLst>
            <a:ext uri="{FF2B5EF4-FFF2-40B4-BE49-F238E27FC236}">
              <a16:creationId xmlns:a16="http://schemas.microsoft.com/office/drawing/2014/main" id="{12FBA14A-6808-4B73-AE67-51E31042B66A}"/>
            </a:ext>
          </a:extLst>
        </xdr:cNvPr>
        <xdr:cNvCxnSpPr/>
      </xdr:nvCxnSpPr>
      <xdr:spPr>
        <a:xfrm>
          <a:off x="3797300" y="571119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2540</xdr:rowOff>
    </xdr:from>
    <xdr:to>
      <xdr:col>15</xdr:col>
      <xdr:colOff>101600</xdr:colOff>
      <xdr:row>33</xdr:row>
      <xdr:rowOff>104140</xdr:rowOff>
    </xdr:to>
    <xdr:sp macro="" textlink="">
      <xdr:nvSpPr>
        <xdr:cNvPr id="75" name="楕円 74">
          <a:extLst>
            <a:ext uri="{FF2B5EF4-FFF2-40B4-BE49-F238E27FC236}">
              <a16:creationId xmlns:a16="http://schemas.microsoft.com/office/drawing/2014/main" id="{32638CA8-7E96-4579-A9E7-1443D023FE80}"/>
            </a:ext>
          </a:extLst>
        </xdr:cNvPr>
        <xdr:cNvSpPr/>
      </xdr:nvSpPr>
      <xdr:spPr>
        <a:xfrm>
          <a:off x="2857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53340</xdr:rowOff>
    </xdr:from>
    <xdr:to>
      <xdr:col>19</xdr:col>
      <xdr:colOff>177800</xdr:colOff>
      <xdr:row>33</xdr:row>
      <xdr:rowOff>53340</xdr:rowOff>
    </xdr:to>
    <xdr:cxnSp macro="">
      <xdr:nvCxnSpPr>
        <xdr:cNvPr id="76" name="直線コネクタ 75">
          <a:extLst>
            <a:ext uri="{FF2B5EF4-FFF2-40B4-BE49-F238E27FC236}">
              <a16:creationId xmlns:a16="http://schemas.microsoft.com/office/drawing/2014/main" id="{740108F9-FA73-4ACB-A77B-D69C6479C81B}"/>
            </a:ext>
          </a:extLst>
        </xdr:cNvPr>
        <xdr:cNvCxnSpPr/>
      </xdr:nvCxnSpPr>
      <xdr:spPr>
        <a:xfrm>
          <a:off x="2908300" y="5711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77" name="n_1aveValue【道路】&#10;有形固定資産減価償却率">
          <a:extLst>
            <a:ext uri="{FF2B5EF4-FFF2-40B4-BE49-F238E27FC236}">
              <a16:creationId xmlns:a16="http://schemas.microsoft.com/office/drawing/2014/main" id="{5C9D5591-BE04-4C7C-8FAB-9F18F3EAF7B9}"/>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78" name="n_2aveValue【道路】&#10;有形固定資産減価償却率">
          <a:extLst>
            <a:ext uri="{FF2B5EF4-FFF2-40B4-BE49-F238E27FC236}">
              <a16:creationId xmlns:a16="http://schemas.microsoft.com/office/drawing/2014/main" id="{97814159-4BC9-4D87-9287-7CE9957B4D06}"/>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79" name="n_3aveValue【道路】&#10;有形固定資産減価償却率">
          <a:extLst>
            <a:ext uri="{FF2B5EF4-FFF2-40B4-BE49-F238E27FC236}">
              <a16:creationId xmlns:a16="http://schemas.microsoft.com/office/drawing/2014/main" id="{6B62C8F3-0751-4BB5-89FA-1E77B47B1138}"/>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0" name="n_4aveValue【道路】&#10;有形固定資産減価償却率">
          <a:extLst>
            <a:ext uri="{FF2B5EF4-FFF2-40B4-BE49-F238E27FC236}">
              <a16:creationId xmlns:a16="http://schemas.microsoft.com/office/drawing/2014/main" id="{9AD8A7F4-A3C5-4E02-84BC-4DE9D531A231}"/>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120667</xdr:rowOff>
    </xdr:from>
    <xdr:ext cx="405111" cy="259045"/>
    <xdr:sp macro="" textlink="">
      <xdr:nvSpPr>
        <xdr:cNvPr id="81" name="n_1mainValue【道路】&#10;有形固定資産減価償却率">
          <a:extLst>
            <a:ext uri="{FF2B5EF4-FFF2-40B4-BE49-F238E27FC236}">
              <a16:creationId xmlns:a16="http://schemas.microsoft.com/office/drawing/2014/main" id="{3467A68E-FC08-4AF0-AD97-E619ED5BD774}"/>
            </a:ext>
          </a:extLst>
        </xdr:cNvPr>
        <xdr:cNvSpPr txBox="1"/>
      </xdr:nvSpPr>
      <xdr:spPr>
        <a:xfrm>
          <a:off x="35820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120667</xdr:rowOff>
    </xdr:from>
    <xdr:ext cx="405111" cy="259045"/>
    <xdr:sp macro="" textlink="">
      <xdr:nvSpPr>
        <xdr:cNvPr id="82" name="n_2mainValue【道路】&#10;有形固定資産減価償却率">
          <a:extLst>
            <a:ext uri="{FF2B5EF4-FFF2-40B4-BE49-F238E27FC236}">
              <a16:creationId xmlns:a16="http://schemas.microsoft.com/office/drawing/2014/main" id="{D3342B83-E77D-4E1B-BA72-32FA1B747D68}"/>
            </a:ext>
          </a:extLst>
        </xdr:cNvPr>
        <xdr:cNvSpPr txBox="1"/>
      </xdr:nvSpPr>
      <xdr:spPr>
        <a:xfrm>
          <a:off x="27057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98FF3CB-1390-4447-90EA-39FA278C66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12ECD9BE-84AC-447A-B236-6AF5EF0D96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5F0F4F2-DD55-46A2-86CA-1861FC53EB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66CD08B5-5088-4063-A1AC-C7F41373DE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1A3A27A6-D927-43CC-8D32-B37B7ED71A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6EA39411-CF4C-4B21-A888-FD8A09B279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A735152-55C0-49DF-A1AB-D94871075C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468D5A31-B4F7-4496-A11E-D7371E2712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BCE9697A-C769-4A24-B488-6244F13E717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11320ABD-4461-4FAF-8364-A116963EA3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50DA3194-B380-4532-B0B4-CEFF2066384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22B76A8-A175-4EF3-8D32-E5CB79593A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E9177926-A943-4CDE-8A1F-C4671DE73F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2E106BBA-D5D0-40F0-B023-0E46F5E9A05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68AA29E5-1F09-4F16-82DE-ADC069ED7E9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315E05BD-F7EF-4A0B-AAB8-F92F9A87F16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237AAFA4-32BC-4C4C-A344-2F32BF39A1E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B4547583-3008-4DD4-AA9B-C9DC6C698B9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B6025609-AE53-4F46-81FF-923095F29E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B9517F0F-C976-4D7F-99B0-C5803B1FC1B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911BD71-EDCF-4361-AF4F-FFAF1256F1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BD8E34B3-E1C2-445D-87BE-D914E600F0F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9236FB95-5988-4D3C-959F-161C4090B4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06" name="直線コネクタ 105">
          <a:extLst>
            <a:ext uri="{FF2B5EF4-FFF2-40B4-BE49-F238E27FC236}">
              <a16:creationId xmlns:a16="http://schemas.microsoft.com/office/drawing/2014/main" id="{51035BD9-1A2B-4910-B00E-D9F888A8B8D9}"/>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07" name="【道路】&#10;一人当たり延長最小値テキスト">
          <a:extLst>
            <a:ext uri="{FF2B5EF4-FFF2-40B4-BE49-F238E27FC236}">
              <a16:creationId xmlns:a16="http://schemas.microsoft.com/office/drawing/2014/main" id="{97ECC299-BB81-4521-85B6-4EB1C82D0A5D}"/>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08" name="直線コネクタ 107">
          <a:extLst>
            <a:ext uri="{FF2B5EF4-FFF2-40B4-BE49-F238E27FC236}">
              <a16:creationId xmlns:a16="http://schemas.microsoft.com/office/drawing/2014/main" id="{52484232-2C7C-4909-B3FA-AE9CD23E230E}"/>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09" name="【道路】&#10;一人当たり延長最大値テキスト">
          <a:extLst>
            <a:ext uri="{FF2B5EF4-FFF2-40B4-BE49-F238E27FC236}">
              <a16:creationId xmlns:a16="http://schemas.microsoft.com/office/drawing/2014/main" id="{AB68CE16-688E-44D8-8454-72275BD22571}"/>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0" name="直線コネクタ 109">
          <a:extLst>
            <a:ext uri="{FF2B5EF4-FFF2-40B4-BE49-F238E27FC236}">
              <a16:creationId xmlns:a16="http://schemas.microsoft.com/office/drawing/2014/main" id="{563630E4-BC47-41D2-B4C3-3ABD29BDC9FC}"/>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1" name="【道路】&#10;一人当たり延長平均値テキスト">
          <a:extLst>
            <a:ext uri="{FF2B5EF4-FFF2-40B4-BE49-F238E27FC236}">
              <a16:creationId xmlns:a16="http://schemas.microsoft.com/office/drawing/2014/main" id="{251F7EC2-9862-49AA-90DF-910E993CF913}"/>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2" name="フローチャート: 判断 111">
          <a:extLst>
            <a:ext uri="{FF2B5EF4-FFF2-40B4-BE49-F238E27FC236}">
              <a16:creationId xmlns:a16="http://schemas.microsoft.com/office/drawing/2014/main" id="{122701F9-4F65-4A83-BAD4-52E7F8BEFE89}"/>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3" name="フローチャート: 判断 112">
          <a:extLst>
            <a:ext uri="{FF2B5EF4-FFF2-40B4-BE49-F238E27FC236}">
              <a16:creationId xmlns:a16="http://schemas.microsoft.com/office/drawing/2014/main" id="{345761BC-D24C-46B1-843E-3349B1232449}"/>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14" name="フローチャート: 判断 113">
          <a:extLst>
            <a:ext uri="{FF2B5EF4-FFF2-40B4-BE49-F238E27FC236}">
              <a16:creationId xmlns:a16="http://schemas.microsoft.com/office/drawing/2014/main" id="{DED28179-8F6B-4419-8F8B-6E54210E09B1}"/>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15" name="フローチャート: 判断 114">
          <a:extLst>
            <a:ext uri="{FF2B5EF4-FFF2-40B4-BE49-F238E27FC236}">
              <a16:creationId xmlns:a16="http://schemas.microsoft.com/office/drawing/2014/main" id="{B9E0CA0E-9C7F-4775-98E2-77B082D9BCBD}"/>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16" name="フローチャート: 判断 115">
          <a:extLst>
            <a:ext uri="{FF2B5EF4-FFF2-40B4-BE49-F238E27FC236}">
              <a16:creationId xmlns:a16="http://schemas.microsoft.com/office/drawing/2014/main" id="{6E101897-C9D7-4C62-97EE-63CF9A1CCF8B}"/>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2D685ED-EBD1-4F68-A74D-E87D1CB4D1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06D6C75-72D4-4660-AC78-EE1455C25F0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A2E7B0D-DE8D-4C61-B5E0-86D8613804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8D1DFFE-ABB0-4ECC-BEF6-B3ACF54723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C7EFF3D-EBE4-4C44-85B3-7803F1245B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xdr:rowOff>
    </xdr:from>
    <xdr:to>
      <xdr:col>55</xdr:col>
      <xdr:colOff>50800</xdr:colOff>
      <xdr:row>41</xdr:row>
      <xdr:rowOff>101664</xdr:rowOff>
    </xdr:to>
    <xdr:sp macro="" textlink="">
      <xdr:nvSpPr>
        <xdr:cNvPr id="122" name="楕円 121">
          <a:extLst>
            <a:ext uri="{FF2B5EF4-FFF2-40B4-BE49-F238E27FC236}">
              <a16:creationId xmlns:a16="http://schemas.microsoft.com/office/drawing/2014/main" id="{125923DF-E5AF-43D3-B04B-ECACCA359DF6}"/>
            </a:ext>
          </a:extLst>
        </xdr:cNvPr>
        <xdr:cNvSpPr/>
      </xdr:nvSpPr>
      <xdr:spPr>
        <a:xfrm>
          <a:off x="10426700" y="70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86441</xdr:rowOff>
    </xdr:from>
    <xdr:ext cx="469744" cy="259045"/>
    <xdr:sp macro="" textlink="">
      <xdr:nvSpPr>
        <xdr:cNvPr id="123" name="【道路】&#10;一人当たり延長該当値テキスト">
          <a:extLst>
            <a:ext uri="{FF2B5EF4-FFF2-40B4-BE49-F238E27FC236}">
              <a16:creationId xmlns:a16="http://schemas.microsoft.com/office/drawing/2014/main" id="{36E0CAE2-09DF-4161-9771-D6CCE57C6E04}"/>
            </a:ext>
          </a:extLst>
        </xdr:cNvPr>
        <xdr:cNvSpPr txBox="1"/>
      </xdr:nvSpPr>
      <xdr:spPr>
        <a:xfrm>
          <a:off x="10515600" y="69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6103</xdr:rowOff>
    </xdr:from>
    <xdr:to>
      <xdr:col>50</xdr:col>
      <xdr:colOff>165100</xdr:colOff>
      <xdr:row>41</xdr:row>
      <xdr:rowOff>107703</xdr:rowOff>
    </xdr:to>
    <xdr:sp macro="" textlink="">
      <xdr:nvSpPr>
        <xdr:cNvPr id="124" name="楕円 123">
          <a:extLst>
            <a:ext uri="{FF2B5EF4-FFF2-40B4-BE49-F238E27FC236}">
              <a16:creationId xmlns:a16="http://schemas.microsoft.com/office/drawing/2014/main" id="{0C5DEF7C-B95B-48F4-A82D-D9B1B2BD9E21}"/>
            </a:ext>
          </a:extLst>
        </xdr:cNvPr>
        <xdr:cNvSpPr/>
      </xdr:nvSpPr>
      <xdr:spPr>
        <a:xfrm>
          <a:off x="9588500" y="70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50864</xdr:rowOff>
    </xdr:from>
    <xdr:to>
      <xdr:col>55</xdr:col>
      <xdr:colOff>0</xdr:colOff>
      <xdr:row>41</xdr:row>
      <xdr:rowOff>56903</xdr:rowOff>
    </xdr:to>
    <xdr:cxnSp macro="">
      <xdr:nvCxnSpPr>
        <xdr:cNvPr id="125" name="直線コネクタ 124">
          <a:extLst>
            <a:ext uri="{FF2B5EF4-FFF2-40B4-BE49-F238E27FC236}">
              <a16:creationId xmlns:a16="http://schemas.microsoft.com/office/drawing/2014/main" id="{4B1E1696-02B6-487A-9832-2C1DFA63655C}"/>
            </a:ext>
          </a:extLst>
        </xdr:cNvPr>
        <xdr:cNvCxnSpPr/>
      </xdr:nvCxnSpPr>
      <xdr:spPr>
        <a:xfrm flipV="1">
          <a:off x="9639300" y="7080314"/>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9855</xdr:rowOff>
    </xdr:from>
    <xdr:to>
      <xdr:col>46</xdr:col>
      <xdr:colOff>38100</xdr:colOff>
      <xdr:row>41</xdr:row>
      <xdr:rowOff>111455</xdr:rowOff>
    </xdr:to>
    <xdr:sp macro="" textlink="">
      <xdr:nvSpPr>
        <xdr:cNvPr id="126" name="楕円 125">
          <a:extLst>
            <a:ext uri="{FF2B5EF4-FFF2-40B4-BE49-F238E27FC236}">
              <a16:creationId xmlns:a16="http://schemas.microsoft.com/office/drawing/2014/main" id="{46A6918A-3EA3-4C58-9396-930B0A1EB242}"/>
            </a:ext>
          </a:extLst>
        </xdr:cNvPr>
        <xdr:cNvSpPr/>
      </xdr:nvSpPr>
      <xdr:spPr>
        <a:xfrm>
          <a:off x="8699500" y="70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56903</xdr:rowOff>
    </xdr:from>
    <xdr:to>
      <xdr:col>50</xdr:col>
      <xdr:colOff>114300</xdr:colOff>
      <xdr:row>41</xdr:row>
      <xdr:rowOff>60655</xdr:rowOff>
    </xdr:to>
    <xdr:cxnSp macro="">
      <xdr:nvCxnSpPr>
        <xdr:cNvPr id="127" name="直線コネクタ 126">
          <a:extLst>
            <a:ext uri="{FF2B5EF4-FFF2-40B4-BE49-F238E27FC236}">
              <a16:creationId xmlns:a16="http://schemas.microsoft.com/office/drawing/2014/main" id="{A10FB872-54A9-4414-B01E-9F6A0BF5B4E8}"/>
            </a:ext>
          </a:extLst>
        </xdr:cNvPr>
        <xdr:cNvCxnSpPr/>
      </xdr:nvCxnSpPr>
      <xdr:spPr>
        <a:xfrm flipV="1">
          <a:off x="8750300" y="7086353"/>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28" name="n_1aveValue【道路】&#10;一人当たり延長">
          <a:extLst>
            <a:ext uri="{FF2B5EF4-FFF2-40B4-BE49-F238E27FC236}">
              <a16:creationId xmlns:a16="http://schemas.microsoft.com/office/drawing/2014/main" id="{70CC6070-8DCE-4715-833E-D76B5B8E0AC6}"/>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29" name="n_2aveValue【道路】&#10;一人当たり延長">
          <a:extLst>
            <a:ext uri="{FF2B5EF4-FFF2-40B4-BE49-F238E27FC236}">
              <a16:creationId xmlns:a16="http://schemas.microsoft.com/office/drawing/2014/main" id="{B439F729-42A4-403C-B3E4-06719BDE5806}"/>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30" name="n_3aveValue【道路】&#10;一人当たり延長">
          <a:extLst>
            <a:ext uri="{FF2B5EF4-FFF2-40B4-BE49-F238E27FC236}">
              <a16:creationId xmlns:a16="http://schemas.microsoft.com/office/drawing/2014/main" id="{170D5584-6A81-4BDF-92C9-0AA69F6339ED}"/>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31" name="n_4aveValue【道路】&#10;一人当たり延長">
          <a:extLst>
            <a:ext uri="{FF2B5EF4-FFF2-40B4-BE49-F238E27FC236}">
              <a16:creationId xmlns:a16="http://schemas.microsoft.com/office/drawing/2014/main" id="{E4F2234A-6825-46D6-8D3F-DEE4B1DB2055}"/>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98830</xdr:rowOff>
    </xdr:from>
    <xdr:ext cx="469744" cy="259045"/>
    <xdr:sp macro="" textlink="">
      <xdr:nvSpPr>
        <xdr:cNvPr id="132" name="n_1mainValue【道路】&#10;一人当たり延長">
          <a:extLst>
            <a:ext uri="{FF2B5EF4-FFF2-40B4-BE49-F238E27FC236}">
              <a16:creationId xmlns:a16="http://schemas.microsoft.com/office/drawing/2014/main" id="{EA0CCCEF-1204-424D-B816-42673F074BE1}"/>
            </a:ext>
          </a:extLst>
        </xdr:cNvPr>
        <xdr:cNvSpPr txBox="1"/>
      </xdr:nvSpPr>
      <xdr:spPr>
        <a:xfrm>
          <a:off x="9391727" y="712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102582</xdr:rowOff>
    </xdr:from>
    <xdr:ext cx="469744" cy="259045"/>
    <xdr:sp macro="" textlink="">
      <xdr:nvSpPr>
        <xdr:cNvPr id="133" name="n_2mainValue【道路】&#10;一人当たり延長">
          <a:extLst>
            <a:ext uri="{FF2B5EF4-FFF2-40B4-BE49-F238E27FC236}">
              <a16:creationId xmlns:a16="http://schemas.microsoft.com/office/drawing/2014/main" id="{6F218966-9790-435E-84EF-77A3E4D66D4B}"/>
            </a:ext>
          </a:extLst>
        </xdr:cNvPr>
        <xdr:cNvSpPr txBox="1"/>
      </xdr:nvSpPr>
      <xdr:spPr>
        <a:xfrm>
          <a:off x="8515427" y="713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20572216-A686-4599-89C4-37FA88803B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17F982AF-38DB-47BC-A645-157DE74CD3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5B730426-9136-4B9D-A491-A3E594160C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C7B122FD-9359-4D9B-AA7E-59F75C1BAD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3CD0DB57-E3ED-49F7-AB6A-BAC707B094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9F4C7E91-F9DA-4602-8066-141D054999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4CA876D6-2B7B-4914-B55F-5BA569FAB3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4BF1E9C-F27C-44B8-B841-1501010C989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C7E53836-31E4-4B06-BF5B-934354D4A6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6032C3D0-57BB-4448-9995-FC0590B5E1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FA8D95F5-BE66-4ABD-8BCC-AE04B78515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F06ACCDE-739F-44F2-A1B8-A504E00D294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6967F12F-2B86-4F04-ACBD-D3BF1D456C4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CB923726-C284-4B11-8924-C587ADCC6F6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B842019B-0F34-4120-B063-B3C9E4E65EF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161CFC2B-8C50-49D2-94E7-A4B64B2C9F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9773FD78-ADC7-4645-B401-85163C3DF2D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12B678CE-E8CD-4938-A593-876047F857D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CC352EC3-E64B-444C-987B-7A2161A4E5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2767F1EB-BBA1-41F6-864D-29D54036922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C02ED711-AB41-4E04-ABFD-F829D20AB5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6CDFB656-EA2B-4947-BA46-AF80D49097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F2E583B2-F62D-472E-A4D3-EF7B777F6A4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49513C47-F1C1-46CA-9775-9E7E126940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2734218-E198-4ED6-BF0B-17E92716B4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59" name="直線コネクタ 158">
          <a:extLst>
            <a:ext uri="{FF2B5EF4-FFF2-40B4-BE49-F238E27FC236}">
              <a16:creationId xmlns:a16="http://schemas.microsoft.com/office/drawing/2014/main" id="{0086BD83-1487-466B-B880-C012268DA8AB}"/>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C759A855-CB5E-45DB-87B7-5A42FE8F3D82}"/>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1" name="直線コネクタ 160">
          <a:extLst>
            <a:ext uri="{FF2B5EF4-FFF2-40B4-BE49-F238E27FC236}">
              <a16:creationId xmlns:a16="http://schemas.microsoft.com/office/drawing/2014/main" id="{F5CFA0E0-9637-4217-8968-FA3DD67808DD}"/>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ED3D40FB-A68B-410E-B1FE-305E7A7C50B4}"/>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3" name="直線コネクタ 162">
          <a:extLst>
            <a:ext uri="{FF2B5EF4-FFF2-40B4-BE49-F238E27FC236}">
              <a16:creationId xmlns:a16="http://schemas.microsoft.com/office/drawing/2014/main" id="{77B94FFC-82F0-4B77-9424-D238C2A18832}"/>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2E53FE33-65B9-4C94-A541-A2DADBBE4EE1}"/>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65" name="フローチャート: 判断 164">
          <a:extLst>
            <a:ext uri="{FF2B5EF4-FFF2-40B4-BE49-F238E27FC236}">
              <a16:creationId xmlns:a16="http://schemas.microsoft.com/office/drawing/2014/main" id="{4FFE4E72-94AB-4B2A-8E07-0353B1E09B94}"/>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66" name="フローチャート: 判断 165">
          <a:extLst>
            <a:ext uri="{FF2B5EF4-FFF2-40B4-BE49-F238E27FC236}">
              <a16:creationId xmlns:a16="http://schemas.microsoft.com/office/drawing/2014/main" id="{F8766CD6-3532-4C52-97F1-BD82B76C2D67}"/>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67" name="フローチャート: 判断 166">
          <a:extLst>
            <a:ext uri="{FF2B5EF4-FFF2-40B4-BE49-F238E27FC236}">
              <a16:creationId xmlns:a16="http://schemas.microsoft.com/office/drawing/2014/main" id="{E8F6D55D-21B9-4437-B4FA-C6E5BCC8AF8B}"/>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68" name="フローチャート: 判断 167">
          <a:extLst>
            <a:ext uri="{FF2B5EF4-FFF2-40B4-BE49-F238E27FC236}">
              <a16:creationId xmlns:a16="http://schemas.microsoft.com/office/drawing/2014/main" id="{D973478D-E811-48BB-9791-DA120F28AC05}"/>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69" name="フローチャート: 判断 168">
          <a:extLst>
            <a:ext uri="{FF2B5EF4-FFF2-40B4-BE49-F238E27FC236}">
              <a16:creationId xmlns:a16="http://schemas.microsoft.com/office/drawing/2014/main" id="{7DB7FC25-5899-4FFB-9FDA-87B9AD06731D}"/>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721B0A9-3BBB-4A8D-84C4-2EB2028D1B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E9ECA11-4D1C-4BF9-B93B-865E6BE332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50E6B2C-5416-4763-BAB6-9FDD0AE9EA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A7B9313-BAEA-42C6-875C-5C5CD0E4D5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BB6285B-4ED2-4E18-BA79-9357931D93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macro="" textlink="">
      <xdr:nvSpPr>
        <xdr:cNvPr id="175" name="楕円 174">
          <a:extLst>
            <a:ext uri="{FF2B5EF4-FFF2-40B4-BE49-F238E27FC236}">
              <a16:creationId xmlns:a16="http://schemas.microsoft.com/office/drawing/2014/main" id="{3DB69B0A-2572-46FA-9EB0-E4D1EBDF52CF}"/>
            </a:ext>
          </a:extLst>
        </xdr:cNvPr>
        <xdr:cNvSpPr/>
      </xdr:nvSpPr>
      <xdr:spPr>
        <a:xfrm>
          <a:off x="4584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92908</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55EB39EA-1995-494E-B580-17285C3C436A}"/>
            </a:ext>
          </a:extLst>
        </xdr:cNvPr>
        <xdr:cNvSpPr txBox="1"/>
      </xdr:nvSpPr>
      <xdr:spPr>
        <a:xfrm>
          <a:off x="4673600"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77" name="楕円 176">
          <a:extLst>
            <a:ext uri="{FF2B5EF4-FFF2-40B4-BE49-F238E27FC236}">
              <a16:creationId xmlns:a16="http://schemas.microsoft.com/office/drawing/2014/main" id="{C82708CF-F717-4300-BCC8-00FE7AD3536E}"/>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120831</xdr:rowOff>
    </xdr:to>
    <xdr:cxnSp macro="">
      <xdr:nvCxnSpPr>
        <xdr:cNvPr id="178" name="直線コネクタ 177">
          <a:extLst>
            <a:ext uri="{FF2B5EF4-FFF2-40B4-BE49-F238E27FC236}">
              <a16:creationId xmlns:a16="http://schemas.microsoft.com/office/drawing/2014/main" id="{55B08F5F-6215-424B-9DB0-13C37A65E73D}"/>
            </a:ext>
          </a:extLst>
        </xdr:cNvPr>
        <xdr:cNvCxnSpPr/>
      </xdr:nvCxnSpPr>
      <xdr:spPr>
        <a:xfrm>
          <a:off x="3797300" y="102151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79" name="楕円 178">
          <a:extLst>
            <a:ext uri="{FF2B5EF4-FFF2-40B4-BE49-F238E27FC236}">
              <a16:creationId xmlns:a16="http://schemas.microsoft.com/office/drawing/2014/main" id="{7E54999B-1614-41E3-BA70-F172DD3EB6C2}"/>
            </a:ext>
          </a:extLst>
        </xdr:cNvPr>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102870</xdr:rowOff>
    </xdr:to>
    <xdr:cxnSp macro="">
      <xdr:nvCxnSpPr>
        <xdr:cNvPr id="180" name="直線コネクタ 179">
          <a:extLst>
            <a:ext uri="{FF2B5EF4-FFF2-40B4-BE49-F238E27FC236}">
              <a16:creationId xmlns:a16="http://schemas.microsoft.com/office/drawing/2014/main" id="{F3E73965-8712-48A5-B86C-1F42AD27D218}"/>
            </a:ext>
          </a:extLst>
        </xdr:cNvPr>
        <xdr:cNvCxnSpPr/>
      </xdr:nvCxnSpPr>
      <xdr:spPr>
        <a:xfrm flipV="1">
          <a:off x="2908300" y="102151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858493A1-15FD-4AB8-BF52-A21A72D0F77F}"/>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7617A96B-4CB4-432E-AB75-81D44338A38E}"/>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8EC96D44-66FB-49B8-99D1-77BD98B54E69}"/>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458DAF5-70ED-4FF4-A209-D2C17EF40987}"/>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166931</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2D031DA5-8EB0-4A0F-B0D2-75E4B8D9F75D}"/>
            </a:ext>
          </a:extLst>
        </xdr:cNvPr>
        <xdr:cNvSpPr txBox="1"/>
      </xdr:nvSpPr>
      <xdr:spPr>
        <a:xfrm>
          <a:off x="3582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509E4E5F-A302-49C9-8A0D-E8D6C81FAE29}"/>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9B9E40E3-8926-40B8-B0E1-7AE4FA4239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A161A060-8D9A-49B1-AEF6-0BE5D69B5C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55B835E1-E5CE-4D56-8A5B-EEC32320C9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1C68DC42-9ACF-44A8-99DF-26845CB17B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A9608546-240D-4003-A8F2-F4D097D813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4CD4BC76-85F2-42DE-A1AC-01485D4094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FD35C1BC-B9E3-4898-AD57-161D2B3FB4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23C9A527-A1B6-453F-959C-6E985E6374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D99E0887-621F-4F59-B3BD-B4BFB7A6AC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5BF6C4BB-94E0-4AB1-8CA1-F6C1ECE887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12E8B0F6-26F6-4611-8C86-B6C681FD95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72D30667-FA8B-45D7-90A0-FAB529AF241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F63536E-18FF-414A-952C-0B574EA6B6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94DB5FDB-1EFC-44F3-892E-2BD33E3D290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EA86792B-7217-4FD2-A926-09E8B5FE503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29C035D1-9318-49FC-8EB6-4BDDFA53369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7C5B7208-CEBF-45C4-936B-FAFD1A1992F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8502A325-FF82-413A-900B-6FE174B46E0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449F142D-4329-4E67-BC21-CF60DBC83F8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40619E10-574A-4C31-85D1-E7D6F1A9E3B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B1213A0A-FC2B-45E1-99FD-670AC31823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300BAEDE-CBD2-4C46-8188-89C105744B6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2887550D-AE44-4BD5-A658-BCF4D4C7BE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10" name="直線コネクタ 209">
          <a:extLst>
            <a:ext uri="{FF2B5EF4-FFF2-40B4-BE49-F238E27FC236}">
              <a16:creationId xmlns:a16="http://schemas.microsoft.com/office/drawing/2014/main" id="{20922915-2769-4DA2-8360-538092C0C662}"/>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9AB0C640-1774-4194-BAA7-84E525FD08BA}"/>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12" name="直線コネクタ 211">
          <a:extLst>
            <a:ext uri="{FF2B5EF4-FFF2-40B4-BE49-F238E27FC236}">
              <a16:creationId xmlns:a16="http://schemas.microsoft.com/office/drawing/2014/main" id="{FE25CC2B-1F2C-42BD-BA08-A5465B33F3BC}"/>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4D7C0C87-0285-4384-AAC9-ABAB9299E2DA}"/>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14" name="直線コネクタ 213">
          <a:extLst>
            <a:ext uri="{FF2B5EF4-FFF2-40B4-BE49-F238E27FC236}">
              <a16:creationId xmlns:a16="http://schemas.microsoft.com/office/drawing/2014/main" id="{37AFAF36-ABD1-433E-B554-A321C9D4123E}"/>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D7E1B272-4715-4510-82C3-073AE544CB49}"/>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16" name="フローチャート: 判断 215">
          <a:extLst>
            <a:ext uri="{FF2B5EF4-FFF2-40B4-BE49-F238E27FC236}">
              <a16:creationId xmlns:a16="http://schemas.microsoft.com/office/drawing/2014/main" id="{DC1C82BB-2B3D-48CB-8D8C-41FA74CDECF2}"/>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17" name="フローチャート: 判断 216">
          <a:extLst>
            <a:ext uri="{FF2B5EF4-FFF2-40B4-BE49-F238E27FC236}">
              <a16:creationId xmlns:a16="http://schemas.microsoft.com/office/drawing/2014/main" id="{16A6AF3B-EBA7-44C7-AE37-DE8563FBD154}"/>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18" name="フローチャート: 判断 217">
          <a:extLst>
            <a:ext uri="{FF2B5EF4-FFF2-40B4-BE49-F238E27FC236}">
              <a16:creationId xmlns:a16="http://schemas.microsoft.com/office/drawing/2014/main" id="{B064819F-BDCF-466B-9B81-FFAA295045A0}"/>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19" name="フローチャート: 判断 218">
          <a:extLst>
            <a:ext uri="{FF2B5EF4-FFF2-40B4-BE49-F238E27FC236}">
              <a16:creationId xmlns:a16="http://schemas.microsoft.com/office/drawing/2014/main" id="{BB381C23-E162-4032-B837-66705A88002A}"/>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20" name="フローチャート: 判断 219">
          <a:extLst>
            <a:ext uri="{FF2B5EF4-FFF2-40B4-BE49-F238E27FC236}">
              <a16:creationId xmlns:a16="http://schemas.microsoft.com/office/drawing/2014/main" id="{9279A727-BD9C-4731-9FDE-ECEDF088AC95}"/>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EB3C8AC-6E52-4511-8CA4-48F6D1CDC7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C375075-0801-4982-AC93-8067D96DC8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C36B252-C3C1-4561-8FC3-1E8A2ECB9F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7B5E25D-BD2D-48B4-A799-78B2296A98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856FBBF-9DBE-474D-9AD5-C3A6D37BD0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33772</xdr:rowOff>
    </xdr:from>
    <xdr:to>
      <xdr:col>55</xdr:col>
      <xdr:colOff>50800</xdr:colOff>
      <xdr:row>63</xdr:row>
      <xdr:rowOff>135372</xdr:rowOff>
    </xdr:to>
    <xdr:sp macro="" textlink="">
      <xdr:nvSpPr>
        <xdr:cNvPr id="226" name="楕円 225">
          <a:extLst>
            <a:ext uri="{FF2B5EF4-FFF2-40B4-BE49-F238E27FC236}">
              <a16:creationId xmlns:a16="http://schemas.microsoft.com/office/drawing/2014/main" id="{D93371A4-7167-4E5B-B19F-4BF9800C3326}"/>
            </a:ext>
          </a:extLst>
        </xdr:cNvPr>
        <xdr:cNvSpPr/>
      </xdr:nvSpPr>
      <xdr:spPr>
        <a:xfrm>
          <a:off x="10426700" y="108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12199</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2821AE02-146C-4432-8552-9DCF02DCE771}"/>
            </a:ext>
          </a:extLst>
        </xdr:cNvPr>
        <xdr:cNvSpPr txBox="1"/>
      </xdr:nvSpPr>
      <xdr:spPr>
        <a:xfrm>
          <a:off x="10515600" y="1081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39417</xdr:rowOff>
    </xdr:from>
    <xdr:to>
      <xdr:col>50</xdr:col>
      <xdr:colOff>165100</xdr:colOff>
      <xdr:row>63</xdr:row>
      <xdr:rowOff>141017</xdr:rowOff>
    </xdr:to>
    <xdr:sp macro="" textlink="">
      <xdr:nvSpPr>
        <xdr:cNvPr id="228" name="楕円 227">
          <a:extLst>
            <a:ext uri="{FF2B5EF4-FFF2-40B4-BE49-F238E27FC236}">
              <a16:creationId xmlns:a16="http://schemas.microsoft.com/office/drawing/2014/main" id="{E246B299-ACB5-4AAD-A05A-0567F115175C}"/>
            </a:ext>
          </a:extLst>
        </xdr:cNvPr>
        <xdr:cNvSpPr/>
      </xdr:nvSpPr>
      <xdr:spPr>
        <a:xfrm>
          <a:off x="9588500" y="108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84572</xdr:rowOff>
    </xdr:from>
    <xdr:to>
      <xdr:col>55</xdr:col>
      <xdr:colOff>0</xdr:colOff>
      <xdr:row>63</xdr:row>
      <xdr:rowOff>90217</xdr:rowOff>
    </xdr:to>
    <xdr:cxnSp macro="">
      <xdr:nvCxnSpPr>
        <xdr:cNvPr id="229" name="直線コネクタ 228">
          <a:extLst>
            <a:ext uri="{FF2B5EF4-FFF2-40B4-BE49-F238E27FC236}">
              <a16:creationId xmlns:a16="http://schemas.microsoft.com/office/drawing/2014/main" id="{73BA42AC-5BDA-4A81-AC97-F232EEED9082}"/>
            </a:ext>
          </a:extLst>
        </xdr:cNvPr>
        <xdr:cNvCxnSpPr/>
      </xdr:nvCxnSpPr>
      <xdr:spPr>
        <a:xfrm flipV="1">
          <a:off x="9639300" y="10885922"/>
          <a:ext cx="8382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44223</xdr:rowOff>
    </xdr:from>
    <xdr:to>
      <xdr:col>46</xdr:col>
      <xdr:colOff>38100</xdr:colOff>
      <xdr:row>63</xdr:row>
      <xdr:rowOff>145823</xdr:rowOff>
    </xdr:to>
    <xdr:sp macro="" textlink="">
      <xdr:nvSpPr>
        <xdr:cNvPr id="230" name="楕円 229">
          <a:extLst>
            <a:ext uri="{FF2B5EF4-FFF2-40B4-BE49-F238E27FC236}">
              <a16:creationId xmlns:a16="http://schemas.microsoft.com/office/drawing/2014/main" id="{39816723-FA31-425F-9B80-20064D62DF34}"/>
            </a:ext>
          </a:extLst>
        </xdr:cNvPr>
        <xdr:cNvSpPr/>
      </xdr:nvSpPr>
      <xdr:spPr>
        <a:xfrm>
          <a:off x="8699500" y="108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90217</xdr:rowOff>
    </xdr:from>
    <xdr:to>
      <xdr:col>50</xdr:col>
      <xdr:colOff>114300</xdr:colOff>
      <xdr:row>63</xdr:row>
      <xdr:rowOff>95023</xdr:rowOff>
    </xdr:to>
    <xdr:cxnSp macro="">
      <xdr:nvCxnSpPr>
        <xdr:cNvPr id="231" name="直線コネクタ 230">
          <a:extLst>
            <a:ext uri="{FF2B5EF4-FFF2-40B4-BE49-F238E27FC236}">
              <a16:creationId xmlns:a16="http://schemas.microsoft.com/office/drawing/2014/main" id="{F8A3A16C-356D-4101-B29D-09179FBBB35F}"/>
            </a:ext>
          </a:extLst>
        </xdr:cNvPr>
        <xdr:cNvCxnSpPr/>
      </xdr:nvCxnSpPr>
      <xdr:spPr>
        <a:xfrm flipV="1">
          <a:off x="8750300" y="10891567"/>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B667820B-41DD-4215-A2A9-8140243CC9F7}"/>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DCE391B6-EFD2-42CD-9D7A-0E76E848A809}"/>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E3E01585-85DE-4EBF-B960-78D1F47EBEB0}"/>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52E764A3-FA70-4950-837C-3D28E318ABB3}"/>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132144</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4369967B-0427-4CB8-A7A0-6CF2CB094682}"/>
            </a:ext>
          </a:extLst>
        </xdr:cNvPr>
        <xdr:cNvSpPr txBox="1"/>
      </xdr:nvSpPr>
      <xdr:spPr>
        <a:xfrm>
          <a:off x="9327095" y="109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136950</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FFF67758-D962-4242-8AB1-FE1710AA152C}"/>
            </a:ext>
          </a:extLst>
        </xdr:cNvPr>
        <xdr:cNvSpPr txBox="1"/>
      </xdr:nvSpPr>
      <xdr:spPr>
        <a:xfrm>
          <a:off x="8450795" y="109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AB911282-0784-4E4E-9578-354FE5C2FC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59249BCF-EADA-4D5A-AB19-35593AA4C2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3700E900-9BBA-4AF3-91C2-D2E0C5C37F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677768F-9E74-4C7E-A3C5-1A7486FFA1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E38653D0-57C0-4FD1-BF5B-E04AD508DA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46A81B4F-50C7-4E0D-8117-9984BD48E0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BF35BE0E-BAE0-4C60-A6A2-96E37319AB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9F16BA87-9A81-4D97-8748-A68462F0661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BAEE5873-F07C-4595-A447-4F72E41DED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83810650-012F-43D2-9C49-E412ACE574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5D04EF64-A87F-4A5A-8629-84E76D7076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DF62C87E-C3BF-46D8-8036-E327B2E85C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FB33A1CD-9B03-4767-B291-AAE02A84A8C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EB9F0710-F136-4169-BC0F-C9D63FFAACE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FDC57FC4-0296-4627-B6B1-05509243764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8EB98987-1C56-47F1-975F-3041F74376C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D8FF8F25-E70C-41A9-9244-1A622B4AE6F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D4676FDD-5EBB-4E1D-BBA4-40F29845F9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73CDFDEB-02F0-4EC4-99E0-2E3A4503E7C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6A40C9BD-597F-4698-80B1-538ACCC99B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4AD177BE-3100-47A0-821F-54845B20A9B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44415C97-154C-4FFB-9802-855B35C2CA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7108EA1A-7840-437A-BA15-8E615A8613D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2D9F562E-6CC1-47ED-AA42-3F176F5360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846B9CDB-999A-4E63-9F90-80F0CBB4AEF3}"/>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08A9C3A3-E1AD-4F4D-AF9B-E5B4EA75F6A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D8D3A759-3148-4893-BEDC-026BF6ADC5E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584DDA51-E87D-4058-95AB-6A60B3E19543}"/>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66" name="直線コネクタ 265">
          <a:extLst>
            <a:ext uri="{FF2B5EF4-FFF2-40B4-BE49-F238E27FC236}">
              <a16:creationId xmlns:a16="http://schemas.microsoft.com/office/drawing/2014/main" id="{594C1E58-C67E-4E90-A4F7-313875F1E2EC}"/>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1D195C0D-EC33-453B-AA7A-9C460C89F038}"/>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68" name="フローチャート: 判断 267">
          <a:extLst>
            <a:ext uri="{FF2B5EF4-FFF2-40B4-BE49-F238E27FC236}">
              <a16:creationId xmlns:a16="http://schemas.microsoft.com/office/drawing/2014/main" id="{7E8A665E-B530-454C-8193-0AD968C2E30D}"/>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69" name="フローチャート: 判断 268">
          <a:extLst>
            <a:ext uri="{FF2B5EF4-FFF2-40B4-BE49-F238E27FC236}">
              <a16:creationId xmlns:a16="http://schemas.microsoft.com/office/drawing/2014/main" id="{652FCA91-F24C-49F1-9ADB-2E00BB9B7A08}"/>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70" name="フローチャート: 判断 269">
          <a:extLst>
            <a:ext uri="{FF2B5EF4-FFF2-40B4-BE49-F238E27FC236}">
              <a16:creationId xmlns:a16="http://schemas.microsoft.com/office/drawing/2014/main" id="{85004E95-0931-478B-8FEC-14F9A154944A}"/>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71" name="フローチャート: 判断 270">
          <a:extLst>
            <a:ext uri="{FF2B5EF4-FFF2-40B4-BE49-F238E27FC236}">
              <a16:creationId xmlns:a16="http://schemas.microsoft.com/office/drawing/2014/main" id="{6C2CBAA5-2B4D-451B-9E29-A32117503A67}"/>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72" name="フローチャート: 判断 271">
          <a:extLst>
            <a:ext uri="{FF2B5EF4-FFF2-40B4-BE49-F238E27FC236}">
              <a16:creationId xmlns:a16="http://schemas.microsoft.com/office/drawing/2014/main" id="{B3D113A5-BE5E-48F5-BD51-9D07189AE36A}"/>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19C27BA1-3D99-436C-8E5B-24CA2A0E87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2690D071-3185-4FFE-BA04-438C7AFE9B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3FF0A4EE-940F-4F08-AE4E-C2C9624F67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E81509A-F763-476E-BE67-7CFAE14B5F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8FC6965-F450-4BE9-92DD-A2AAE5640E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278" name="楕円 277">
          <a:extLst>
            <a:ext uri="{FF2B5EF4-FFF2-40B4-BE49-F238E27FC236}">
              <a16:creationId xmlns:a16="http://schemas.microsoft.com/office/drawing/2014/main" id="{E929ABF9-B508-44C1-94F0-8B0701CA71D3}"/>
            </a:ext>
          </a:extLst>
        </xdr:cNvPr>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72407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A37B68E8-BBF2-4EFE-BAFF-025C242B1A81}"/>
            </a:ext>
          </a:extLst>
        </xdr:cNvPr>
        <xdr:cNvSpPr txBox="1"/>
      </xdr:nvSpPr>
      <xdr:spPr>
        <a:xfrm>
          <a:off x="4673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80" name="楕円 279">
          <a:extLst>
            <a:ext uri="{FF2B5EF4-FFF2-40B4-BE49-F238E27FC236}">
              <a16:creationId xmlns:a16="http://schemas.microsoft.com/office/drawing/2014/main" id="{86CDB048-7847-424C-8F58-62A7593DF47A}"/>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144780</xdr:rowOff>
    </xdr:to>
    <xdr:cxnSp macro="">
      <xdr:nvCxnSpPr>
        <xdr:cNvPr id="281" name="直線コネクタ 280">
          <a:extLst>
            <a:ext uri="{FF2B5EF4-FFF2-40B4-BE49-F238E27FC236}">
              <a16:creationId xmlns:a16="http://schemas.microsoft.com/office/drawing/2014/main" id="{20EC57B2-3DA5-4D24-8A56-A1E3B08E1725}"/>
            </a:ext>
          </a:extLst>
        </xdr:cNvPr>
        <xdr:cNvCxnSpPr/>
      </xdr:nvCxnSpPr>
      <xdr:spPr>
        <a:xfrm>
          <a:off x="3797300" y="141598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153670</xdr:rowOff>
    </xdr:to>
    <xdr:sp macro="" textlink="">
      <xdr:nvSpPr>
        <xdr:cNvPr id="282" name="楕円 281">
          <a:extLst>
            <a:ext uri="{FF2B5EF4-FFF2-40B4-BE49-F238E27FC236}">
              <a16:creationId xmlns:a16="http://schemas.microsoft.com/office/drawing/2014/main" id="{21197091-BD88-4415-A787-4BCE9C5C59B7}"/>
            </a:ext>
          </a:extLst>
        </xdr:cNvPr>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102870</xdr:rowOff>
    </xdr:to>
    <xdr:cxnSp macro="">
      <xdr:nvCxnSpPr>
        <xdr:cNvPr id="283" name="直線コネクタ 282">
          <a:extLst>
            <a:ext uri="{FF2B5EF4-FFF2-40B4-BE49-F238E27FC236}">
              <a16:creationId xmlns:a16="http://schemas.microsoft.com/office/drawing/2014/main" id="{AD31B61D-CA56-434E-894C-F45BF1FCB262}"/>
            </a:ext>
          </a:extLst>
        </xdr:cNvPr>
        <xdr:cNvCxnSpPr/>
      </xdr:nvCxnSpPr>
      <xdr:spPr>
        <a:xfrm flipV="1">
          <a:off x="2908300" y="141598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84" name="n_1aveValue【公営住宅】&#10;有形固定資産減価償却率">
          <a:extLst>
            <a:ext uri="{FF2B5EF4-FFF2-40B4-BE49-F238E27FC236}">
              <a16:creationId xmlns:a16="http://schemas.microsoft.com/office/drawing/2014/main" id="{222F20AC-A88D-4F2F-983B-BFFD57794EEC}"/>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85" name="n_2aveValue【公営住宅】&#10;有形固定資産減価償却率">
          <a:extLst>
            <a:ext uri="{FF2B5EF4-FFF2-40B4-BE49-F238E27FC236}">
              <a16:creationId xmlns:a16="http://schemas.microsoft.com/office/drawing/2014/main" id="{FB199943-6FA3-4F9F-974B-6D1033DB02C8}"/>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286" name="n_3aveValue【公営住宅】&#10;有形固定資産減価償却率">
          <a:extLst>
            <a:ext uri="{FF2B5EF4-FFF2-40B4-BE49-F238E27FC236}">
              <a16:creationId xmlns:a16="http://schemas.microsoft.com/office/drawing/2014/main" id="{D73C8AF3-D026-4FDE-877C-DF4156B5AA02}"/>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287" name="n_4aveValue【公営住宅】&#10;有形固定資産減価償却率">
          <a:extLst>
            <a:ext uri="{FF2B5EF4-FFF2-40B4-BE49-F238E27FC236}">
              <a16:creationId xmlns:a16="http://schemas.microsoft.com/office/drawing/2014/main" id="{1F9A9C04-3D85-4D0C-9C39-7E9C0423C0D4}"/>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288" name="n_1mainValue【公営住宅】&#10;有形固定資産減価償却率">
          <a:extLst>
            <a:ext uri="{FF2B5EF4-FFF2-40B4-BE49-F238E27FC236}">
              <a16:creationId xmlns:a16="http://schemas.microsoft.com/office/drawing/2014/main" id="{14C6CE42-4800-4366-BAEB-75C62ED0F0F3}"/>
            </a:ext>
          </a:extLst>
        </xdr:cNvPr>
        <xdr:cNvSpPr txBox="1"/>
      </xdr:nvSpPr>
      <xdr:spPr>
        <a:xfrm>
          <a:off x="358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89" name="n_2mainValue【公営住宅】&#10;有形固定資産減価償却率">
          <a:extLst>
            <a:ext uri="{FF2B5EF4-FFF2-40B4-BE49-F238E27FC236}">
              <a16:creationId xmlns:a16="http://schemas.microsoft.com/office/drawing/2014/main" id="{BB299C2F-A959-44BD-83A8-B5CEC66A43EE}"/>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BD798C80-0B45-4D2C-92B7-63AB2DEC26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2920B3FE-4D88-414C-A194-7AD5D7DD3F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FC4070E0-B538-4624-948D-1CBFE94D9E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CFA7FA7E-13A9-47DE-AFCA-065E8C2177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CF614017-A3EC-4A92-BA2C-6766D0158E6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3F633BE8-9F13-4570-868D-E8C9EF3CAA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580CD82D-DC90-4684-936B-BF7DB2CD9C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1AB9A951-B4FE-4568-8B46-7CBD68BDE7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67EB4110-2015-4FBB-973C-C3CA874C49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BC9055A3-8A67-4CFD-B762-46824586DA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AB34B8E4-3FCD-4E34-B97A-2336633F00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59DBDFD0-4769-4A41-9444-9DDAB7F152E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8E96E8BB-7596-4C2D-8199-1E07A1CA39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6896E57F-04C0-45C7-B79A-E9F6B6627E1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722AE6A2-BAA8-4A5C-925A-817932F23BE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EC8A34EC-A4B9-4B20-B10D-73AD07E2D84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A42669A4-643F-4273-A595-FD1D513755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751D07A8-28C0-4E60-9702-355A3A27E31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805E20CA-879C-4829-893D-F88DC4D6F2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40CB171B-1500-4F57-97EC-22E7801CCF4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F29CE22-0ED4-40E5-BD73-4F33225DDA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1" name="テキスト ボックス 310">
          <a:extLst>
            <a:ext uri="{FF2B5EF4-FFF2-40B4-BE49-F238E27FC236}">
              <a16:creationId xmlns:a16="http://schemas.microsoft.com/office/drawing/2014/main" id="{3C329B98-9A8A-40E5-99C0-43585736099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A0240B8C-BFDF-4B99-93D8-373B54059B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13" name="直線コネクタ 312">
          <a:extLst>
            <a:ext uri="{FF2B5EF4-FFF2-40B4-BE49-F238E27FC236}">
              <a16:creationId xmlns:a16="http://schemas.microsoft.com/office/drawing/2014/main" id="{D4534247-42AA-4EFD-B094-B0A43C3A06E4}"/>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14" name="【公営住宅】&#10;一人当たり面積最小値テキスト">
          <a:extLst>
            <a:ext uri="{FF2B5EF4-FFF2-40B4-BE49-F238E27FC236}">
              <a16:creationId xmlns:a16="http://schemas.microsoft.com/office/drawing/2014/main" id="{3FD7BE28-924F-46DB-9E8D-F8FB1BEAFFA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15" name="直線コネクタ 314">
          <a:extLst>
            <a:ext uri="{FF2B5EF4-FFF2-40B4-BE49-F238E27FC236}">
              <a16:creationId xmlns:a16="http://schemas.microsoft.com/office/drawing/2014/main" id="{8F1E7EC1-F7CF-4A5A-AC63-CE4323B0089D}"/>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16" name="【公営住宅】&#10;一人当たり面積最大値テキスト">
          <a:extLst>
            <a:ext uri="{FF2B5EF4-FFF2-40B4-BE49-F238E27FC236}">
              <a16:creationId xmlns:a16="http://schemas.microsoft.com/office/drawing/2014/main" id="{45E6CC08-8648-405B-9ED9-3875C7257454}"/>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17" name="直線コネクタ 316">
          <a:extLst>
            <a:ext uri="{FF2B5EF4-FFF2-40B4-BE49-F238E27FC236}">
              <a16:creationId xmlns:a16="http://schemas.microsoft.com/office/drawing/2014/main" id="{58F440FA-797A-4262-B07F-4F19DF9E1ED6}"/>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18" name="【公営住宅】&#10;一人当たり面積平均値テキスト">
          <a:extLst>
            <a:ext uri="{FF2B5EF4-FFF2-40B4-BE49-F238E27FC236}">
              <a16:creationId xmlns:a16="http://schemas.microsoft.com/office/drawing/2014/main" id="{8DD02F4E-302B-42B3-BC84-18421FA5A544}"/>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19" name="フローチャート: 判断 318">
          <a:extLst>
            <a:ext uri="{FF2B5EF4-FFF2-40B4-BE49-F238E27FC236}">
              <a16:creationId xmlns:a16="http://schemas.microsoft.com/office/drawing/2014/main" id="{623BA81A-4B94-4DAD-9543-06AAF9CBC643}"/>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20" name="フローチャート: 判断 319">
          <a:extLst>
            <a:ext uri="{FF2B5EF4-FFF2-40B4-BE49-F238E27FC236}">
              <a16:creationId xmlns:a16="http://schemas.microsoft.com/office/drawing/2014/main" id="{62139AE6-F5C3-4C51-A6EB-2AD5191C363C}"/>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21" name="フローチャート: 判断 320">
          <a:extLst>
            <a:ext uri="{FF2B5EF4-FFF2-40B4-BE49-F238E27FC236}">
              <a16:creationId xmlns:a16="http://schemas.microsoft.com/office/drawing/2014/main" id="{B47D1ADA-195A-410B-831B-381243C6415A}"/>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22" name="フローチャート: 判断 321">
          <a:extLst>
            <a:ext uri="{FF2B5EF4-FFF2-40B4-BE49-F238E27FC236}">
              <a16:creationId xmlns:a16="http://schemas.microsoft.com/office/drawing/2014/main" id="{034EE346-3929-44F8-BB64-37318AA34A08}"/>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23" name="フローチャート: 判断 322">
          <a:extLst>
            <a:ext uri="{FF2B5EF4-FFF2-40B4-BE49-F238E27FC236}">
              <a16:creationId xmlns:a16="http://schemas.microsoft.com/office/drawing/2014/main" id="{6391668F-4421-4254-B75B-B5A3742419C5}"/>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853BAAFC-ABFF-476F-979E-E03B61115C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BD36C2DA-E24A-4C7A-923B-721C3F05A7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77B66BB-E859-45F2-9938-43FB84DB3C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7EAA1838-1179-4D71-93F2-C3E00559E7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831868B1-CA2F-4C99-AE92-0595E979C6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42163</xdr:rowOff>
    </xdr:from>
    <xdr:to>
      <xdr:col>55</xdr:col>
      <xdr:colOff>50800</xdr:colOff>
      <xdr:row>78</xdr:row>
      <xdr:rowOff>143763</xdr:rowOff>
    </xdr:to>
    <xdr:sp macro="" textlink="">
      <xdr:nvSpPr>
        <xdr:cNvPr id="329" name="楕円 328">
          <a:extLst>
            <a:ext uri="{FF2B5EF4-FFF2-40B4-BE49-F238E27FC236}">
              <a16:creationId xmlns:a16="http://schemas.microsoft.com/office/drawing/2014/main" id="{548C42B3-0469-45B9-8430-F3A5A0ADF308}"/>
            </a:ext>
          </a:extLst>
        </xdr:cNvPr>
        <xdr:cNvSpPr/>
      </xdr:nvSpPr>
      <xdr:spPr>
        <a:xfrm>
          <a:off x="104267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166640</xdr:rowOff>
    </xdr:from>
    <xdr:ext cx="469744" cy="259045"/>
    <xdr:sp macro="" textlink="">
      <xdr:nvSpPr>
        <xdr:cNvPr id="330" name="【公営住宅】&#10;一人当たり面積該当値テキスト">
          <a:extLst>
            <a:ext uri="{FF2B5EF4-FFF2-40B4-BE49-F238E27FC236}">
              <a16:creationId xmlns:a16="http://schemas.microsoft.com/office/drawing/2014/main" id="{56B3F71F-620E-4BBD-BC6B-44DC4BABE303}"/>
            </a:ext>
          </a:extLst>
        </xdr:cNvPr>
        <xdr:cNvSpPr txBox="1"/>
      </xdr:nvSpPr>
      <xdr:spPr>
        <a:xfrm>
          <a:off x="10515600" y="13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56642</xdr:rowOff>
    </xdr:from>
    <xdr:to>
      <xdr:col>50</xdr:col>
      <xdr:colOff>165100</xdr:colOff>
      <xdr:row>78</xdr:row>
      <xdr:rowOff>158242</xdr:rowOff>
    </xdr:to>
    <xdr:sp macro="" textlink="">
      <xdr:nvSpPr>
        <xdr:cNvPr id="331" name="楕円 330">
          <a:extLst>
            <a:ext uri="{FF2B5EF4-FFF2-40B4-BE49-F238E27FC236}">
              <a16:creationId xmlns:a16="http://schemas.microsoft.com/office/drawing/2014/main" id="{D4B8C8A7-39E8-4557-B358-4B15683494DB}"/>
            </a:ext>
          </a:extLst>
        </xdr:cNvPr>
        <xdr:cNvSpPr/>
      </xdr:nvSpPr>
      <xdr:spPr>
        <a:xfrm>
          <a:off x="9588500" y="13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92963</xdr:rowOff>
    </xdr:from>
    <xdr:to>
      <xdr:col>55</xdr:col>
      <xdr:colOff>0</xdr:colOff>
      <xdr:row>78</xdr:row>
      <xdr:rowOff>107442</xdr:rowOff>
    </xdr:to>
    <xdr:cxnSp macro="">
      <xdr:nvCxnSpPr>
        <xdr:cNvPr id="332" name="直線コネクタ 331">
          <a:extLst>
            <a:ext uri="{FF2B5EF4-FFF2-40B4-BE49-F238E27FC236}">
              <a16:creationId xmlns:a16="http://schemas.microsoft.com/office/drawing/2014/main" id="{AC9B94F9-2D74-408C-9D93-D8DDA5AD023B}"/>
            </a:ext>
          </a:extLst>
        </xdr:cNvPr>
        <xdr:cNvCxnSpPr/>
      </xdr:nvCxnSpPr>
      <xdr:spPr>
        <a:xfrm flipV="1">
          <a:off x="9639300" y="13466063"/>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90360</xdr:rowOff>
    </xdr:from>
    <xdr:to>
      <xdr:col>46</xdr:col>
      <xdr:colOff>38100</xdr:colOff>
      <xdr:row>79</xdr:row>
      <xdr:rowOff>20510</xdr:rowOff>
    </xdr:to>
    <xdr:sp macro="" textlink="">
      <xdr:nvSpPr>
        <xdr:cNvPr id="333" name="楕円 332">
          <a:extLst>
            <a:ext uri="{FF2B5EF4-FFF2-40B4-BE49-F238E27FC236}">
              <a16:creationId xmlns:a16="http://schemas.microsoft.com/office/drawing/2014/main" id="{0B4F6333-CC94-465C-BC8B-48862D519E4F}"/>
            </a:ext>
          </a:extLst>
        </xdr:cNvPr>
        <xdr:cNvSpPr/>
      </xdr:nvSpPr>
      <xdr:spPr>
        <a:xfrm>
          <a:off x="8699500" y="134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107442</xdr:rowOff>
    </xdr:from>
    <xdr:to>
      <xdr:col>50</xdr:col>
      <xdr:colOff>114300</xdr:colOff>
      <xdr:row>78</xdr:row>
      <xdr:rowOff>141160</xdr:rowOff>
    </xdr:to>
    <xdr:cxnSp macro="">
      <xdr:nvCxnSpPr>
        <xdr:cNvPr id="334" name="直線コネクタ 333">
          <a:extLst>
            <a:ext uri="{FF2B5EF4-FFF2-40B4-BE49-F238E27FC236}">
              <a16:creationId xmlns:a16="http://schemas.microsoft.com/office/drawing/2014/main" id="{91818D67-0F87-42FB-AC22-8C09C736F3B5}"/>
            </a:ext>
          </a:extLst>
        </xdr:cNvPr>
        <xdr:cNvCxnSpPr/>
      </xdr:nvCxnSpPr>
      <xdr:spPr>
        <a:xfrm flipV="1">
          <a:off x="8750300" y="13480542"/>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35" name="n_1aveValue【公営住宅】&#10;一人当たり面積">
          <a:extLst>
            <a:ext uri="{FF2B5EF4-FFF2-40B4-BE49-F238E27FC236}">
              <a16:creationId xmlns:a16="http://schemas.microsoft.com/office/drawing/2014/main" id="{1C1B536C-8CB3-4320-A255-C985615E8696}"/>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36" name="n_2aveValue【公営住宅】&#10;一人当たり面積">
          <a:extLst>
            <a:ext uri="{FF2B5EF4-FFF2-40B4-BE49-F238E27FC236}">
              <a16:creationId xmlns:a16="http://schemas.microsoft.com/office/drawing/2014/main" id="{D1C1D428-FF2B-4005-AF1D-57ACD012A304}"/>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37" name="n_3aveValue【公営住宅】&#10;一人当たり面積">
          <a:extLst>
            <a:ext uri="{FF2B5EF4-FFF2-40B4-BE49-F238E27FC236}">
              <a16:creationId xmlns:a16="http://schemas.microsoft.com/office/drawing/2014/main" id="{740E6B8B-4876-46EC-9B67-F8961131667A}"/>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38" name="n_4aveValue【公営住宅】&#10;一人当たり面積">
          <a:extLst>
            <a:ext uri="{FF2B5EF4-FFF2-40B4-BE49-F238E27FC236}">
              <a16:creationId xmlns:a16="http://schemas.microsoft.com/office/drawing/2014/main" id="{9ABFF848-A9E2-4758-967F-077811478F72}"/>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3319</xdr:rowOff>
    </xdr:from>
    <xdr:ext cx="469744" cy="259045"/>
    <xdr:sp macro="" textlink="">
      <xdr:nvSpPr>
        <xdr:cNvPr id="339" name="n_1mainValue【公営住宅】&#10;一人当たり面積">
          <a:extLst>
            <a:ext uri="{FF2B5EF4-FFF2-40B4-BE49-F238E27FC236}">
              <a16:creationId xmlns:a16="http://schemas.microsoft.com/office/drawing/2014/main" id="{56BC7E1C-4940-42AA-A276-DD2BCCB30E21}"/>
            </a:ext>
          </a:extLst>
        </xdr:cNvPr>
        <xdr:cNvSpPr txBox="1"/>
      </xdr:nvSpPr>
      <xdr:spPr>
        <a:xfrm>
          <a:off x="9391727" y="132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37037</xdr:rowOff>
    </xdr:from>
    <xdr:ext cx="469744" cy="259045"/>
    <xdr:sp macro="" textlink="">
      <xdr:nvSpPr>
        <xdr:cNvPr id="340" name="n_2mainValue【公営住宅】&#10;一人当たり面積">
          <a:extLst>
            <a:ext uri="{FF2B5EF4-FFF2-40B4-BE49-F238E27FC236}">
              <a16:creationId xmlns:a16="http://schemas.microsoft.com/office/drawing/2014/main" id="{57CB1D33-7C8E-4873-9AC9-742735997E05}"/>
            </a:ext>
          </a:extLst>
        </xdr:cNvPr>
        <xdr:cNvSpPr txBox="1"/>
      </xdr:nvSpPr>
      <xdr:spPr>
        <a:xfrm>
          <a:off x="8515427" y="132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2CBA2783-80A4-4D05-AE83-217506C448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BEE5ECF1-7742-4578-A03F-C5643D990B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37B669B5-FCB1-4D2A-80D4-8A77B5DA62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37F90DCC-89BE-4DC7-8DA1-58980D59C0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06AD2196-4C52-4379-A130-51A4B6DB41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A0B990E9-2FA7-4DE4-8B91-7C6158B0DF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3FA981D0-5903-449B-907F-128C06A2F2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5998F80D-1CDD-42EE-AA76-0E9ACE45DF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F68D1B7C-2071-4CC7-ACFC-66A7E8FB753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9515946E-484E-4E60-914C-FD258B093DC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9B91836F-F43F-42EF-9DCA-7EB4C12A72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2" name="直線コネクタ 351">
          <a:extLst>
            <a:ext uri="{FF2B5EF4-FFF2-40B4-BE49-F238E27FC236}">
              <a16:creationId xmlns:a16="http://schemas.microsoft.com/office/drawing/2014/main" id="{06C29A66-F35E-46B4-9354-B8D5CF45910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3" name="テキスト ボックス 352">
          <a:extLst>
            <a:ext uri="{FF2B5EF4-FFF2-40B4-BE49-F238E27FC236}">
              <a16:creationId xmlns:a16="http://schemas.microsoft.com/office/drawing/2014/main" id="{FA420ACF-FF00-4C8D-97E6-7E5B90279DE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4" name="直線コネクタ 353">
          <a:extLst>
            <a:ext uri="{FF2B5EF4-FFF2-40B4-BE49-F238E27FC236}">
              <a16:creationId xmlns:a16="http://schemas.microsoft.com/office/drawing/2014/main" id="{87B3E62F-3656-429D-895A-F7F0DFBDD45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5" name="テキスト ボックス 354">
          <a:extLst>
            <a:ext uri="{FF2B5EF4-FFF2-40B4-BE49-F238E27FC236}">
              <a16:creationId xmlns:a16="http://schemas.microsoft.com/office/drawing/2014/main" id="{20651E65-2C81-41AC-9E66-F94FF7C310F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6" name="直線コネクタ 355">
          <a:extLst>
            <a:ext uri="{FF2B5EF4-FFF2-40B4-BE49-F238E27FC236}">
              <a16:creationId xmlns:a16="http://schemas.microsoft.com/office/drawing/2014/main" id="{7BAE1F21-62FC-448E-A871-679E2594CC2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7" name="テキスト ボックス 356">
          <a:extLst>
            <a:ext uri="{FF2B5EF4-FFF2-40B4-BE49-F238E27FC236}">
              <a16:creationId xmlns:a16="http://schemas.microsoft.com/office/drawing/2014/main" id="{B185CBC5-8105-4160-A710-4D1D0E72AAF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8" name="直線コネクタ 357">
          <a:extLst>
            <a:ext uri="{FF2B5EF4-FFF2-40B4-BE49-F238E27FC236}">
              <a16:creationId xmlns:a16="http://schemas.microsoft.com/office/drawing/2014/main" id="{40E2D849-0A62-4511-B4CC-816DAC65482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9" name="テキスト ボックス 358">
          <a:extLst>
            <a:ext uri="{FF2B5EF4-FFF2-40B4-BE49-F238E27FC236}">
              <a16:creationId xmlns:a16="http://schemas.microsoft.com/office/drawing/2014/main" id="{04AF72CB-D3AE-454D-95BF-FB5F1ECF71B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0" name="直線コネクタ 359">
          <a:extLst>
            <a:ext uri="{FF2B5EF4-FFF2-40B4-BE49-F238E27FC236}">
              <a16:creationId xmlns:a16="http://schemas.microsoft.com/office/drawing/2014/main" id="{24CE92D3-FB63-4CB5-A35F-6F82705B0EF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1" name="テキスト ボックス 360">
          <a:extLst>
            <a:ext uri="{FF2B5EF4-FFF2-40B4-BE49-F238E27FC236}">
              <a16:creationId xmlns:a16="http://schemas.microsoft.com/office/drawing/2014/main" id="{29FBC9C2-BECA-470E-8C1E-FFADA0AFB9F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3333E0D5-7423-47D5-AAF3-4C34D5B981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3" name="テキスト ボックス 362">
          <a:extLst>
            <a:ext uri="{FF2B5EF4-FFF2-40B4-BE49-F238E27FC236}">
              <a16:creationId xmlns:a16="http://schemas.microsoft.com/office/drawing/2014/main" id="{160E2917-CFE6-4F7E-88DC-152461092D1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港湾・漁港】&#10;有形固定資産減価償却率グラフ枠">
          <a:extLst>
            <a:ext uri="{FF2B5EF4-FFF2-40B4-BE49-F238E27FC236}">
              <a16:creationId xmlns:a16="http://schemas.microsoft.com/office/drawing/2014/main" id="{C1EC14A3-183A-498E-A1E3-8BB98B175C5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365" name="直線コネクタ 364">
          <a:extLst>
            <a:ext uri="{FF2B5EF4-FFF2-40B4-BE49-F238E27FC236}">
              <a16:creationId xmlns:a16="http://schemas.microsoft.com/office/drawing/2014/main" id="{063B4615-FAD9-410B-BC73-8290F7A09AAF}"/>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366" name="【港湾・漁港】&#10;有形固定資産減価償却率最小値テキスト">
          <a:extLst>
            <a:ext uri="{FF2B5EF4-FFF2-40B4-BE49-F238E27FC236}">
              <a16:creationId xmlns:a16="http://schemas.microsoft.com/office/drawing/2014/main" id="{8E2398CE-3EF3-4BC0-A3B7-B8ED7562B91C}"/>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367" name="直線コネクタ 366">
          <a:extLst>
            <a:ext uri="{FF2B5EF4-FFF2-40B4-BE49-F238E27FC236}">
              <a16:creationId xmlns:a16="http://schemas.microsoft.com/office/drawing/2014/main" id="{4B63FEF4-3BC0-4D8D-A644-C9F9027E0E3B}"/>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368" name="【港湾・漁港】&#10;有形固定資産減価償却率最大値テキスト">
          <a:extLst>
            <a:ext uri="{FF2B5EF4-FFF2-40B4-BE49-F238E27FC236}">
              <a16:creationId xmlns:a16="http://schemas.microsoft.com/office/drawing/2014/main" id="{6D8A2466-BF6D-40D0-87F8-4001F91DE570}"/>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369" name="直線コネクタ 368">
          <a:extLst>
            <a:ext uri="{FF2B5EF4-FFF2-40B4-BE49-F238E27FC236}">
              <a16:creationId xmlns:a16="http://schemas.microsoft.com/office/drawing/2014/main" id="{2460295F-3E60-4ECB-8075-D8B6D0C071DE}"/>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370" name="【港湾・漁港】&#10;有形固定資産減価償却率平均値テキスト">
          <a:extLst>
            <a:ext uri="{FF2B5EF4-FFF2-40B4-BE49-F238E27FC236}">
              <a16:creationId xmlns:a16="http://schemas.microsoft.com/office/drawing/2014/main" id="{C27655FC-DDA6-4A5C-84BC-829BFDEDA40A}"/>
            </a:ext>
          </a:extLst>
        </xdr:cNvPr>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71" name="フローチャート: 判断 370">
          <a:extLst>
            <a:ext uri="{FF2B5EF4-FFF2-40B4-BE49-F238E27FC236}">
              <a16:creationId xmlns:a16="http://schemas.microsoft.com/office/drawing/2014/main" id="{EB48912C-B4DC-47AC-81D2-A9CF61F6D9BD}"/>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72" name="フローチャート: 判断 371">
          <a:extLst>
            <a:ext uri="{FF2B5EF4-FFF2-40B4-BE49-F238E27FC236}">
              <a16:creationId xmlns:a16="http://schemas.microsoft.com/office/drawing/2014/main" id="{F2DCBFFF-B180-4F00-9BEB-EF292F2FF8D7}"/>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73" name="フローチャート: 判断 372">
          <a:extLst>
            <a:ext uri="{FF2B5EF4-FFF2-40B4-BE49-F238E27FC236}">
              <a16:creationId xmlns:a16="http://schemas.microsoft.com/office/drawing/2014/main" id="{BBD9D348-C821-4A73-AF79-4DDFD97E3960}"/>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74" name="フローチャート: 判断 373">
          <a:extLst>
            <a:ext uri="{FF2B5EF4-FFF2-40B4-BE49-F238E27FC236}">
              <a16:creationId xmlns:a16="http://schemas.microsoft.com/office/drawing/2014/main" id="{E8AAE3D0-5AE7-4952-89EB-4B48712CF1A9}"/>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375" name="フローチャート: 判断 374">
          <a:extLst>
            <a:ext uri="{FF2B5EF4-FFF2-40B4-BE49-F238E27FC236}">
              <a16:creationId xmlns:a16="http://schemas.microsoft.com/office/drawing/2014/main" id="{1FA7B84D-913B-401A-AD45-7E3B68F55FDB}"/>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40DB039-0E6B-45B5-837A-9249BF80058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08CBC00-BAB6-4174-8657-E41566E5E56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BE54432-C1E4-490A-9FBE-24748ADF10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ABE6C7B-82EF-4B67-A0CE-10263A13A2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43D5665-B9E5-4938-B0C5-FBA41EBC134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147320</xdr:rowOff>
    </xdr:from>
    <xdr:to>
      <xdr:col>24</xdr:col>
      <xdr:colOff>114300</xdr:colOff>
      <xdr:row>101</xdr:row>
      <xdr:rowOff>77470</xdr:rowOff>
    </xdr:to>
    <xdr:sp macro="" textlink="">
      <xdr:nvSpPr>
        <xdr:cNvPr id="381" name="楕円 380">
          <a:extLst>
            <a:ext uri="{FF2B5EF4-FFF2-40B4-BE49-F238E27FC236}">
              <a16:creationId xmlns:a16="http://schemas.microsoft.com/office/drawing/2014/main" id="{AC0006CA-CD61-4BFB-BDB8-1F418D7EAD18}"/>
            </a:ext>
          </a:extLst>
        </xdr:cNvPr>
        <xdr:cNvSpPr/>
      </xdr:nvSpPr>
      <xdr:spPr>
        <a:xfrm>
          <a:off x="45847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170197</xdr:rowOff>
    </xdr:from>
    <xdr:ext cx="405111" cy="259045"/>
    <xdr:sp macro="" textlink="">
      <xdr:nvSpPr>
        <xdr:cNvPr id="382" name="【港湾・漁港】&#10;有形固定資産減価償却率該当値テキスト">
          <a:extLst>
            <a:ext uri="{FF2B5EF4-FFF2-40B4-BE49-F238E27FC236}">
              <a16:creationId xmlns:a16="http://schemas.microsoft.com/office/drawing/2014/main" id="{8FFB48B2-9C33-4E59-88F1-09ED38C300F0}"/>
            </a:ext>
          </a:extLst>
        </xdr:cNvPr>
        <xdr:cNvSpPr txBox="1"/>
      </xdr:nvSpPr>
      <xdr:spPr>
        <a:xfrm>
          <a:off x="4673600"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2539</xdr:rowOff>
    </xdr:from>
    <xdr:to>
      <xdr:col>20</xdr:col>
      <xdr:colOff>38100</xdr:colOff>
      <xdr:row>100</xdr:row>
      <xdr:rowOff>104139</xdr:rowOff>
    </xdr:to>
    <xdr:sp macro="" textlink="">
      <xdr:nvSpPr>
        <xdr:cNvPr id="383" name="楕円 382">
          <a:extLst>
            <a:ext uri="{FF2B5EF4-FFF2-40B4-BE49-F238E27FC236}">
              <a16:creationId xmlns:a16="http://schemas.microsoft.com/office/drawing/2014/main" id="{04E24D2C-834F-450E-BECB-D48FEF9BAC01}"/>
            </a:ext>
          </a:extLst>
        </xdr:cNvPr>
        <xdr:cNvSpPr/>
      </xdr:nvSpPr>
      <xdr:spPr>
        <a:xfrm>
          <a:off x="3746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53339</xdr:rowOff>
    </xdr:from>
    <xdr:to>
      <xdr:col>24</xdr:col>
      <xdr:colOff>63500</xdr:colOff>
      <xdr:row>101</xdr:row>
      <xdr:rowOff>26670</xdr:rowOff>
    </xdr:to>
    <xdr:cxnSp macro="">
      <xdr:nvCxnSpPr>
        <xdr:cNvPr id="384" name="直線コネクタ 383">
          <a:extLst>
            <a:ext uri="{FF2B5EF4-FFF2-40B4-BE49-F238E27FC236}">
              <a16:creationId xmlns:a16="http://schemas.microsoft.com/office/drawing/2014/main" id="{0F9C9489-92E9-42B6-8B02-CEBD334CB97F}"/>
            </a:ext>
          </a:extLst>
        </xdr:cNvPr>
        <xdr:cNvCxnSpPr/>
      </xdr:nvCxnSpPr>
      <xdr:spPr>
        <a:xfrm>
          <a:off x="3797300" y="171983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385" name="楕円 384">
          <a:extLst>
            <a:ext uri="{FF2B5EF4-FFF2-40B4-BE49-F238E27FC236}">
              <a16:creationId xmlns:a16="http://schemas.microsoft.com/office/drawing/2014/main" id="{A289AF8D-1477-452A-8AFC-F78C47B695B8}"/>
            </a:ext>
          </a:extLst>
        </xdr:cNvPr>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53339</xdr:rowOff>
    </xdr:from>
    <xdr:to>
      <xdr:col>19</xdr:col>
      <xdr:colOff>177800</xdr:colOff>
      <xdr:row>101</xdr:row>
      <xdr:rowOff>19050</xdr:rowOff>
    </xdr:to>
    <xdr:cxnSp macro="">
      <xdr:nvCxnSpPr>
        <xdr:cNvPr id="386" name="直線コネクタ 385">
          <a:extLst>
            <a:ext uri="{FF2B5EF4-FFF2-40B4-BE49-F238E27FC236}">
              <a16:creationId xmlns:a16="http://schemas.microsoft.com/office/drawing/2014/main" id="{0464CC5C-4A5C-489D-B6F4-9B1A15379D34}"/>
            </a:ext>
          </a:extLst>
        </xdr:cNvPr>
        <xdr:cNvCxnSpPr/>
      </xdr:nvCxnSpPr>
      <xdr:spPr>
        <a:xfrm flipV="1">
          <a:off x="2908300" y="17198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87" name="n_1aveValue【港湾・漁港】&#10;有形固定資産減価償却率">
          <a:extLst>
            <a:ext uri="{FF2B5EF4-FFF2-40B4-BE49-F238E27FC236}">
              <a16:creationId xmlns:a16="http://schemas.microsoft.com/office/drawing/2014/main" id="{489D77F4-DA1D-4BCB-865A-432464D3125F}"/>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88" name="n_2aveValue【港湾・漁港】&#10;有形固定資産減価償却率">
          <a:extLst>
            <a:ext uri="{FF2B5EF4-FFF2-40B4-BE49-F238E27FC236}">
              <a16:creationId xmlns:a16="http://schemas.microsoft.com/office/drawing/2014/main" id="{DE3DAA7C-56E0-4451-A86F-6E56DC35F131}"/>
            </a:ext>
          </a:extLst>
        </xdr:cNvPr>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389" name="n_3aveValue【港湾・漁港】&#10;有形固定資産減価償却率">
          <a:extLst>
            <a:ext uri="{FF2B5EF4-FFF2-40B4-BE49-F238E27FC236}">
              <a16:creationId xmlns:a16="http://schemas.microsoft.com/office/drawing/2014/main" id="{904C7451-AD02-42E8-96FC-92CD54984364}"/>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390" name="n_4aveValue【港湾・漁港】&#10;有形固定資産減価償却率">
          <a:extLst>
            <a:ext uri="{FF2B5EF4-FFF2-40B4-BE49-F238E27FC236}">
              <a16:creationId xmlns:a16="http://schemas.microsoft.com/office/drawing/2014/main" id="{203D2D61-9648-4875-B137-271D6DBC60D2}"/>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120666</xdr:rowOff>
    </xdr:from>
    <xdr:ext cx="405111" cy="259045"/>
    <xdr:sp macro="" textlink="">
      <xdr:nvSpPr>
        <xdr:cNvPr id="391" name="n_1mainValue【港湾・漁港】&#10;有形固定資産減価償却率">
          <a:extLst>
            <a:ext uri="{FF2B5EF4-FFF2-40B4-BE49-F238E27FC236}">
              <a16:creationId xmlns:a16="http://schemas.microsoft.com/office/drawing/2014/main" id="{11364D9C-E1F2-476E-888B-64A6D08B94EE}"/>
            </a:ext>
          </a:extLst>
        </xdr:cNvPr>
        <xdr:cNvSpPr txBox="1"/>
      </xdr:nvSpPr>
      <xdr:spPr>
        <a:xfrm>
          <a:off x="35820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392" name="n_2mainValue【港湾・漁港】&#10;有形固定資産減価償却率">
          <a:extLst>
            <a:ext uri="{FF2B5EF4-FFF2-40B4-BE49-F238E27FC236}">
              <a16:creationId xmlns:a16="http://schemas.microsoft.com/office/drawing/2014/main" id="{0525F3A0-12F9-41E0-B331-383475D6060E}"/>
            </a:ext>
          </a:extLst>
        </xdr:cNvPr>
        <xdr:cNvSpPr txBox="1"/>
      </xdr:nvSpPr>
      <xdr:spPr>
        <a:xfrm>
          <a:off x="2705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FD315C6D-4525-4D56-81C6-DE86945075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A5955556-B674-4834-B78E-27308A339C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46E45BB7-A16D-4ADF-889E-4CDED7CD85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87154A-5880-4D8F-B679-DFD7E8FBF8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C399ADFC-130F-455E-91F1-F14B9F6481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D1CAD99B-56E3-4027-8179-2297B84A78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73F9F922-818E-4F82-B787-74C5C0F9C83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E9ADD7B7-BF05-46FC-9AD0-13DCF310152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76053484-CC58-49A8-B803-FCB10D46096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2A03E540-9E27-431E-9B02-483CE555A6E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3" name="直線コネクタ 402">
          <a:extLst>
            <a:ext uri="{FF2B5EF4-FFF2-40B4-BE49-F238E27FC236}">
              <a16:creationId xmlns:a16="http://schemas.microsoft.com/office/drawing/2014/main" id="{AB25534B-C576-4271-ACF1-D0031589605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4" name="テキスト ボックス 403">
          <a:extLst>
            <a:ext uri="{FF2B5EF4-FFF2-40B4-BE49-F238E27FC236}">
              <a16:creationId xmlns:a16="http://schemas.microsoft.com/office/drawing/2014/main" id="{7ABC0120-92EE-43D2-BEDD-D35ED2C7B02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5" name="直線コネクタ 404">
          <a:extLst>
            <a:ext uri="{FF2B5EF4-FFF2-40B4-BE49-F238E27FC236}">
              <a16:creationId xmlns:a16="http://schemas.microsoft.com/office/drawing/2014/main" id="{2257782F-71FD-4392-9301-70560886BBE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6" name="テキスト ボックス 405">
          <a:extLst>
            <a:ext uri="{FF2B5EF4-FFF2-40B4-BE49-F238E27FC236}">
              <a16:creationId xmlns:a16="http://schemas.microsoft.com/office/drawing/2014/main" id="{80219095-8694-4056-B2DA-1309B7156D9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7" name="直線コネクタ 406">
          <a:extLst>
            <a:ext uri="{FF2B5EF4-FFF2-40B4-BE49-F238E27FC236}">
              <a16:creationId xmlns:a16="http://schemas.microsoft.com/office/drawing/2014/main" id="{66C96144-DD77-4A0E-9B60-65E0F5E1FDE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08" name="テキスト ボックス 407">
          <a:extLst>
            <a:ext uri="{FF2B5EF4-FFF2-40B4-BE49-F238E27FC236}">
              <a16:creationId xmlns:a16="http://schemas.microsoft.com/office/drawing/2014/main" id="{86724BE3-8596-40D8-8814-3E2DCC93C61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9" name="直線コネクタ 408">
          <a:extLst>
            <a:ext uri="{FF2B5EF4-FFF2-40B4-BE49-F238E27FC236}">
              <a16:creationId xmlns:a16="http://schemas.microsoft.com/office/drawing/2014/main" id="{5DB1E208-FA7D-4DE8-BC90-D1890EC2CD9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0" name="テキスト ボックス 409">
          <a:extLst>
            <a:ext uri="{FF2B5EF4-FFF2-40B4-BE49-F238E27FC236}">
              <a16:creationId xmlns:a16="http://schemas.microsoft.com/office/drawing/2014/main" id="{0438F861-7F8E-4408-8B15-A58856CE8246}"/>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29205E9B-7F4B-480C-87C2-A02D86300E5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2" name="テキスト ボックス 411">
          <a:extLst>
            <a:ext uri="{FF2B5EF4-FFF2-40B4-BE49-F238E27FC236}">
              <a16:creationId xmlns:a16="http://schemas.microsoft.com/office/drawing/2014/main" id="{5C176338-AF1F-4F3A-8D10-588662AD453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a:extLst>
            <a:ext uri="{FF2B5EF4-FFF2-40B4-BE49-F238E27FC236}">
              <a16:creationId xmlns:a16="http://schemas.microsoft.com/office/drawing/2014/main" id="{39D39748-81C9-4288-B36C-4FC23B20799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14" name="直線コネクタ 413">
          <a:extLst>
            <a:ext uri="{FF2B5EF4-FFF2-40B4-BE49-F238E27FC236}">
              <a16:creationId xmlns:a16="http://schemas.microsoft.com/office/drawing/2014/main" id="{9D2C4792-807A-4190-B1C4-BCE554E340AF}"/>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15" name="【港湾・漁港】&#10;一人当たり有形固定資産（償却資産）額最小値テキスト">
          <a:extLst>
            <a:ext uri="{FF2B5EF4-FFF2-40B4-BE49-F238E27FC236}">
              <a16:creationId xmlns:a16="http://schemas.microsoft.com/office/drawing/2014/main" id="{264935D4-44E2-48B3-8947-D8F60B5F59EF}"/>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16" name="直線コネクタ 415">
          <a:extLst>
            <a:ext uri="{FF2B5EF4-FFF2-40B4-BE49-F238E27FC236}">
              <a16:creationId xmlns:a16="http://schemas.microsoft.com/office/drawing/2014/main" id="{AE674CD6-F413-4C28-8FB2-FD97A3CC3EF6}"/>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17" name="【港湾・漁港】&#10;一人当たり有形固定資産（償却資産）額最大値テキスト">
          <a:extLst>
            <a:ext uri="{FF2B5EF4-FFF2-40B4-BE49-F238E27FC236}">
              <a16:creationId xmlns:a16="http://schemas.microsoft.com/office/drawing/2014/main" id="{0A95079B-9ABB-47FC-9AE8-728EA6D7F0E8}"/>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18" name="直線コネクタ 417">
          <a:extLst>
            <a:ext uri="{FF2B5EF4-FFF2-40B4-BE49-F238E27FC236}">
              <a16:creationId xmlns:a16="http://schemas.microsoft.com/office/drawing/2014/main" id="{6337A49C-5F53-4593-84F5-4B4C3937D81E}"/>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19" name="【港湾・漁港】&#10;一人当たり有形固定資産（償却資産）額平均値テキスト">
          <a:extLst>
            <a:ext uri="{FF2B5EF4-FFF2-40B4-BE49-F238E27FC236}">
              <a16:creationId xmlns:a16="http://schemas.microsoft.com/office/drawing/2014/main" id="{F49723A6-68BC-494E-83B2-9A54528A8C2D}"/>
            </a:ext>
          </a:extLst>
        </xdr:cNvPr>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20" name="フローチャート: 判断 419">
          <a:extLst>
            <a:ext uri="{FF2B5EF4-FFF2-40B4-BE49-F238E27FC236}">
              <a16:creationId xmlns:a16="http://schemas.microsoft.com/office/drawing/2014/main" id="{B1EAA222-5E7D-421F-B34E-75E10BC30E80}"/>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21" name="フローチャート: 判断 420">
          <a:extLst>
            <a:ext uri="{FF2B5EF4-FFF2-40B4-BE49-F238E27FC236}">
              <a16:creationId xmlns:a16="http://schemas.microsoft.com/office/drawing/2014/main" id="{F0F4BDA9-B3E3-4ABA-BBAD-D9CF104EAA6A}"/>
            </a:ext>
          </a:extLst>
        </xdr:cNvPr>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22" name="フローチャート: 判断 421">
          <a:extLst>
            <a:ext uri="{FF2B5EF4-FFF2-40B4-BE49-F238E27FC236}">
              <a16:creationId xmlns:a16="http://schemas.microsoft.com/office/drawing/2014/main" id="{68565551-F291-4955-9276-92376C0CA7A3}"/>
            </a:ext>
          </a:extLst>
        </xdr:cNvPr>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23" name="フローチャート: 判断 422">
          <a:extLst>
            <a:ext uri="{FF2B5EF4-FFF2-40B4-BE49-F238E27FC236}">
              <a16:creationId xmlns:a16="http://schemas.microsoft.com/office/drawing/2014/main" id="{18FDCF56-E588-4874-B185-07DFEBAA543F}"/>
            </a:ext>
          </a:extLst>
        </xdr:cNvPr>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24" name="フローチャート: 判断 423">
          <a:extLst>
            <a:ext uri="{FF2B5EF4-FFF2-40B4-BE49-F238E27FC236}">
              <a16:creationId xmlns:a16="http://schemas.microsoft.com/office/drawing/2014/main" id="{2E6FD666-7DBE-40BC-B433-EFDAE5E716FD}"/>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D6EBFCD5-8336-43A3-AC29-C19DC11A3CD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2C0A941A-5D65-4971-9C26-1C33FB40A49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E1E4024E-ED5F-47C9-826F-FBD3519BF9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A68102E8-7DB1-40DA-8FD5-9B85412A9D1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E00240BA-EB8F-4195-A675-E0A438B0E3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25211</xdr:rowOff>
    </xdr:from>
    <xdr:to>
      <xdr:col>55</xdr:col>
      <xdr:colOff>50800</xdr:colOff>
      <xdr:row>108</xdr:row>
      <xdr:rowOff>126811</xdr:rowOff>
    </xdr:to>
    <xdr:sp macro="" textlink="">
      <xdr:nvSpPr>
        <xdr:cNvPr id="430" name="楕円 429">
          <a:extLst>
            <a:ext uri="{FF2B5EF4-FFF2-40B4-BE49-F238E27FC236}">
              <a16:creationId xmlns:a16="http://schemas.microsoft.com/office/drawing/2014/main" id="{CBAF9929-8611-41A3-8FF4-367FFC9FB776}"/>
            </a:ext>
          </a:extLst>
        </xdr:cNvPr>
        <xdr:cNvSpPr/>
      </xdr:nvSpPr>
      <xdr:spPr>
        <a:xfrm>
          <a:off x="10426700" y="185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111588</xdr:rowOff>
    </xdr:from>
    <xdr:ext cx="378565" cy="259045"/>
    <xdr:sp macro="" textlink="">
      <xdr:nvSpPr>
        <xdr:cNvPr id="431" name="【港湾・漁港】&#10;一人当たり有形固定資産（償却資産）額該当値テキスト">
          <a:extLst>
            <a:ext uri="{FF2B5EF4-FFF2-40B4-BE49-F238E27FC236}">
              <a16:creationId xmlns:a16="http://schemas.microsoft.com/office/drawing/2014/main" id="{77A463AF-78C3-419D-A762-1D8E36D54A36}"/>
            </a:ext>
          </a:extLst>
        </xdr:cNvPr>
        <xdr:cNvSpPr txBox="1"/>
      </xdr:nvSpPr>
      <xdr:spPr>
        <a:xfrm>
          <a:off x="10515600" y="1845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25220</xdr:rowOff>
    </xdr:from>
    <xdr:to>
      <xdr:col>50</xdr:col>
      <xdr:colOff>165100</xdr:colOff>
      <xdr:row>108</xdr:row>
      <xdr:rowOff>126820</xdr:rowOff>
    </xdr:to>
    <xdr:sp macro="" textlink="">
      <xdr:nvSpPr>
        <xdr:cNvPr id="432" name="楕円 431">
          <a:extLst>
            <a:ext uri="{FF2B5EF4-FFF2-40B4-BE49-F238E27FC236}">
              <a16:creationId xmlns:a16="http://schemas.microsoft.com/office/drawing/2014/main" id="{33FAA1E6-D8E6-4663-9766-8677DE94BC2D}"/>
            </a:ext>
          </a:extLst>
        </xdr:cNvPr>
        <xdr:cNvSpPr/>
      </xdr:nvSpPr>
      <xdr:spPr>
        <a:xfrm>
          <a:off x="9588500" y="185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76011</xdr:rowOff>
    </xdr:from>
    <xdr:to>
      <xdr:col>55</xdr:col>
      <xdr:colOff>0</xdr:colOff>
      <xdr:row>108</xdr:row>
      <xdr:rowOff>76020</xdr:rowOff>
    </xdr:to>
    <xdr:cxnSp macro="">
      <xdr:nvCxnSpPr>
        <xdr:cNvPr id="433" name="直線コネクタ 432">
          <a:extLst>
            <a:ext uri="{FF2B5EF4-FFF2-40B4-BE49-F238E27FC236}">
              <a16:creationId xmlns:a16="http://schemas.microsoft.com/office/drawing/2014/main" id="{003C56E7-4518-45E9-AED7-F209599244B0}"/>
            </a:ext>
          </a:extLst>
        </xdr:cNvPr>
        <xdr:cNvCxnSpPr/>
      </xdr:nvCxnSpPr>
      <xdr:spPr>
        <a:xfrm flipV="1">
          <a:off x="9639300" y="18592611"/>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25267</xdr:rowOff>
    </xdr:from>
    <xdr:to>
      <xdr:col>46</xdr:col>
      <xdr:colOff>38100</xdr:colOff>
      <xdr:row>108</xdr:row>
      <xdr:rowOff>126867</xdr:rowOff>
    </xdr:to>
    <xdr:sp macro="" textlink="">
      <xdr:nvSpPr>
        <xdr:cNvPr id="434" name="楕円 433">
          <a:extLst>
            <a:ext uri="{FF2B5EF4-FFF2-40B4-BE49-F238E27FC236}">
              <a16:creationId xmlns:a16="http://schemas.microsoft.com/office/drawing/2014/main" id="{969222E7-B32F-4645-8354-D39698CA07C1}"/>
            </a:ext>
          </a:extLst>
        </xdr:cNvPr>
        <xdr:cNvSpPr/>
      </xdr:nvSpPr>
      <xdr:spPr>
        <a:xfrm>
          <a:off x="8699500" y="185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76020</xdr:rowOff>
    </xdr:from>
    <xdr:to>
      <xdr:col>50</xdr:col>
      <xdr:colOff>114300</xdr:colOff>
      <xdr:row>108</xdr:row>
      <xdr:rowOff>76067</xdr:rowOff>
    </xdr:to>
    <xdr:cxnSp macro="">
      <xdr:nvCxnSpPr>
        <xdr:cNvPr id="435" name="直線コネクタ 434">
          <a:extLst>
            <a:ext uri="{FF2B5EF4-FFF2-40B4-BE49-F238E27FC236}">
              <a16:creationId xmlns:a16="http://schemas.microsoft.com/office/drawing/2014/main" id="{5B1E2799-A6E7-4816-B6DB-26B68EB0C81D}"/>
            </a:ext>
          </a:extLst>
        </xdr:cNvPr>
        <xdr:cNvCxnSpPr/>
      </xdr:nvCxnSpPr>
      <xdr:spPr>
        <a:xfrm flipV="1">
          <a:off x="8750300" y="1859262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36" name="n_1aveValue【港湾・漁港】&#10;一人当たり有形固定資産（償却資産）額">
          <a:extLst>
            <a:ext uri="{FF2B5EF4-FFF2-40B4-BE49-F238E27FC236}">
              <a16:creationId xmlns:a16="http://schemas.microsoft.com/office/drawing/2014/main" id="{FB5EA4A5-AC12-45AE-B800-DC7EDCEC1058}"/>
            </a:ext>
          </a:extLst>
        </xdr:cNvPr>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37" name="n_2aveValue【港湾・漁港】&#10;一人当たり有形固定資産（償却資産）額">
          <a:extLst>
            <a:ext uri="{FF2B5EF4-FFF2-40B4-BE49-F238E27FC236}">
              <a16:creationId xmlns:a16="http://schemas.microsoft.com/office/drawing/2014/main" id="{C2B3A19A-DA06-4ECC-8811-D61F61150E5B}"/>
            </a:ext>
          </a:extLst>
        </xdr:cNvPr>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38" name="n_3aveValue【港湾・漁港】&#10;一人当たり有形固定資産（償却資産）額">
          <a:extLst>
            <a:ext uri="{FF2B5EF4-FFF2-40B4-BE49-F238E27FC236}">
              <a16:creationId xmlns:a16="http://schemas.microsoft.com/office/drawing/2014/main" id="{1202E41A-8293-4BBB-BDE8-097F07708CDF}"/>
            </a:ext>
          </a:extLst>
        </xdr:cNvPr>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39" name="n_4aveValue【港湾・漁港】&#10;一人当たり有形固定資産（償却資産）額">
          <a:extLst>
            <a:ext uri="{FF2B5EF4-FFF2-40B4-BE49-F238E27FC236}">
              <a16:creationId xmlns:a16="http://schemas.microsoft.com/office/drawing/2014/main" id="{FF98B57A-7EE2-4DA2-B319-99ACE39319CE}"/>
            </a:ext>
          </a:extLst>
        </xdr:cNvPr>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117947</xdr:rowOff>
    </xdr:from>
    <xdr:ext cx="378565" cy="259045"/>
    <xdr:sp macro="" textlink="">
      <xdr:nvSpPr>
        <xdr:cNvPr id="440" name="n_1mainValue【港湾・漁港】&#10;一人当たり有形固定資産（償却資産）額">
          <a:extLst>
            <a:ext uri="{FF2B5EF4-FFF2-40B4-BE49-F238E27FC236}">
              <a16:creationId xmlns:a16="http://schemas.microsoft.com/office/drawing/2014/main" id="{EDFDE0BA-2C57-4329-A4C9-0ED6890AFAB4}"/>
            </a:ext>
          </a:extLst>
        </xdr:cNvPr>
        <xdr:cNvSpPr txBox="1"/>
      </xdr:nvSpPr>
      <xdr:spPr>
        <a:xfrm>
          <a:off x="9437317" y="1863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117994</xdr:rowOff>
    </xdr:from>
    <xdr:ext cx="378565" cy="259045"/>
    <xdr:sp macro="" textlink="">
      <xdr:nvSpPr>
        <xdr:cNvPr id="441" name="n_2mainValue【港湾・漁港】&#10;一人当たり有形固定資産（償却資産）額">
          <a:extLst>
            <a:ext uri="{FF2B5EF4-FFF2-40B4-BE49-F238E27FC236}">
              <a16:creationId xmlns:a16="http://schemas.microsoft.com/office/drawing/2014/main" id="{A330BF58-CEF1-4944-A895-D445FF146022}"/>
            </a:ext>
          </a:extLst>
        </xdr:cNvPr>
        <xdr:cNvSpPr txBox="1"/>
      </xdr:nvSpPr>
      <xdr:spPr>
        <a:xfrm>
          <a:off x="8561017" y="1863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a:extLst>
            <a:ext uri="{FF2B5EF4-FFF2-40B4-BE49-F238E27FC236}">
              <a16:creationId xmlns:a16="http://schemas.microsoft.com/office/drawing/2014/main" id="{BD223A66-60DF-4F9B-A9EB-EEEB78F71D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a:extLst>
            <a:ext uri="{FF2B5EF4-FFF2-40B4-BE49-F238E27FC236}">
              <a16:creationId xmlns:a16="http://schemas.microsoft.com/office/drawing/2014/main" id="{5F8C7A78-370B-468A-874E-A8D9D0E7F5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a:extLst>
            <a:ext uri="{FF2B5EF4-FFF2-40B4-BE49-F238E27FC236}">
              <a16:creationId xmlns:a16="http://schemas.microsoft.com/office/drawing/2014/main" id="{3ABD6DF3-06D5-463D-A0F9-84987BD8E7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a:extLst>
            <a:ext uri="{FF2B5EF4-FFF2-40B4-BE49-F238E27FC236}">
              <a16:creationId xmlns:a16="http://schemas.microsoft.com/office/drawing/2014/main" id="{51EE69E7-B154-48DF-9A22-1A0165A04A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a:extLst>
            <a:ext uri="{FF2B5EF4-FFF2-40B4-BE49-F238E27FC236}">
              <a16:creationId xmlns:a16="http://schemas.microsoft.com/office/drawing/2014/main" id="{75473854-A3C2-4818-B0C8-1F063658BA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a:extLst>
            <a:ext uri="{FF2B5EF4-FFF2-40B4-BE49-F238E27FC236}">
              <a16:creationId xmlns:a16="http://schemas.microsoft.com/office/drawing/2014/main" id="{0413945C-8571-4A14-9D1D-8F3D6CAA1B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a:extLst>
            <a:ext uri="{FF2B5EF4-FFF2-40B4-BE49-F238E27FC236}">
              <a16:creationId xmlns:a16="http://schemas.microsoft.com/office/drawing/2014/main" id="{734AAC4A-DDB7-43EA-A279-2F02DA12B3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a:extLst>
            <a:ext uri="{FF2B5EF4-FFF2-40B4-BE49-F238E27FC236}">
              <a16:creationId xmlns:a16="http://schemas.microsoft.com/office/drawing/2014/main" id="{A0CC5758-1867-4207-A9C1-C869D980AC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a:extLst>
            <a:ext uri="{FF2B5EF4-FFF2-40B4-BE49-F238E27FC236}">
              <a16:creationId xmlns:a16="http://schemas.microsoft.com/office/drawing/2014/main" id="{F1DA0383-A2AD-4C6C-96C0-ED20DD081A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a:extLst>
            <a:ext uri="{FF2B5EF4-FFF2-40B4-BE49-F238E27FC236}">
              <a16:creationId xmlns:a16="http://schemas.microsoft.com/office/drawing/2014/main" id="{D454F123-72F6-4199-8CA2-D0EB42DF40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2" name="テキスト ボックス 451">
          <a:extLst>
            <a:ext uri="{FF2B5EF4-FFF2-40B4-BE49-F238E27FC236}">
              <a16:creationId xmlns:a16="http://schemas.microsoft.com/office/drawing/2014/main" id="{6B95220A-8099-40C7-A06D-A06EDA2F97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3" name="直線コネクタ 452">
          <a:extLst>
            <a:ext uri="{FF2B5EF4-FFF2-40B4-BE49-F238E27FC236}">
              <a16:creationId xmlns:a16="http://schemas.microsoft.com/office/drawing/2014/main" id="{D8429191-ECAE-4112-BDAC-EEB65E7074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4" name="テキスト ボックス 453">
          <a:extLst>
            <a:ext uri="{FF2B5EF4-FFF2-40B4-BE49-F238E27FC236}">
              <a16:creationId xmlns:a16="http://schemas.microsoft.com/office/drawing/2014/main" id="{DDE399FC-C095-4130-BC8F-E5656D95577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5" name="直線コネクタ 454">
          <a:extLst>
            <a:ext uri="{FF2B5EF4-FFF2-40B4-BE49-F238E27FC236}">
              <a16:creationId xmlns:a16="http://schemas.microsoft.com/office/drawing/2014/main" id="{697FF45A-38C4-4E55-AF66-A6B948D5D14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6" name="テキスト ボックス 455">
          <a:extLst>
            <a:ext uri="{FF2B5EF4-FFF2-40B4-BE49-F238E27FC236}">
              <a16:creationId xmlns:a16="http://schemas.microsoft.com/office/drawing/2014/main" id="{AD74EE34-BBA9-4EBD-A7AF-14F5522926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7" name="直線コネクタ 456">
          <a:extLst>
            <a:ext uri="{FF2B5EF4-FFF2-40B4-BE49-F238E27FC236}">
              <a16:creationId xmlns:a16="http://schemas.microsoft.com/office/drawing/2014/main" id="{8BAA0972-DBB2-47D9-9B39-02273DAE51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8" name="テキスト ボックス 457">
          <a:extLst>
            <a:ext uri="{FF2B5EF4-FFF2-40B4-BE49-F238E27FC236}">
              <a16:creationId xmlns:a16="http://schemas.microsoft.com/office/drawing/2014/main" id="{1C75F23C-65CD-493D-8DF4-F138C74E41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9" name="直線コネクタ 458">
          <a:extLst>
            <a:ext uri="{FF2B5EF4-FFF2-40B4-BE49-F238E27FC236}">
              <a16:creationId xmlns:a16="http://schemas.microsoft.com/office/drawing/2014/main" id="{43E1B2F0-0BD9-47EC-8B46-3F650C1EA7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0" name="テキスト ボックス 459">
          <a:extLst>
            <a:ext uri="{FF2B5EF4-FFF2-40B4-BE49-F238E27FC236}">
              <a16:creationId xmlns:a16="http://schemas.microsoft.com/office/drawing/2014/main" id="{0D4EB93D-E974-47E8-B9E6-AAC504B3B2F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1" name="直線コネクタ 460">
          <a:extLst>
            <a:ext uri="{FF2B5EF4-FFF2-40B4-BE49-F238E27FC236}">
              <a16:creationId xmlns:a16="http://schemas.microsoft.com/office/drawing/2014/main" id="{6862B940-24E2-40E9-AD96-36009FC45E5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2" name="テキスト ボックス 461">
          <a:extLst>
            <a:ext uri="{FF2B5EF4-FFF2-40B4-BE49-F238E27FC236}">
              <a16:creationId xmlns:a16="http://schemas.microsoft.com/office/drawing/2014/main" id="{B53EF210-E720-49EC-B698-59BB76C5E64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3" name="直線コネクタ 462">
          <a:extLst>
            <a:ext uri="{FF2B5EF4-FFF2-40B4-BE49-F238E27FC236}">
              <a16:creationId xmlns:a16="http://schemas.microsoft.com/office/drawing/2014/main" id="{A6410D9C-1F87-4CBA-B89B-E67877F2BB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4" name="テキスト ボックス 463">
          <a:extLst>
            <a:ext uri="{FF2B5EF4-FFF2-40B4-BE49-F238E27FC236}">
              <a16:creationId xmlns:a16="http://schemas.microsoft.com/office/drawing/2014/main" id="{0B84C672-DDD8-42EF-AC6D-7B309597417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2E696C2B-254A-42A1-8A77-610601C3FF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認定こども園・幼稚園・保育所】&#10;有形固定資産減価償却率グラフ枠">
          <a:extLst>
            <a:ext uri="{FF2B5EF4-FFF2-40B4-BE49-F238E27FC236}">
              <a16:creationId xmlns:a16="http://schemas.microsoft.com/office/drawing/2014/main" id="{040D07BF-7F28-4160-A78C-F09058EBD8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67" name="直線コネクタ 466">
          <a:extLst>
            <a:ext uri="{FF2B5EF4-FFF2-40B4-BE49-F238E27FC236}">
              <a16:creationId xmlns:a16="http://schemas.microsoft.com/office/drawing/2014/main" id="{46BFD0B8-7F2B-42DC-8B0D-63DAD7AAB89A}"/>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8" name="【認定こども園・幼稚園・保育所】&#10;有形固定資産減価償却率最小値テキスト">
          <a:extLst>
            <a:ext uri="{FF2B5EF4-FFF2-40B4-BE49-F238E27FC236}">
              <a16:creationId xmlns:a16="http://schemas.microsoft.com/office/drawing/2014/main" id="{D086EC6D-3A3A-4625-BDE3-B8CD0A7CE20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9" name="直線コネクタ 468">
          <a:extLst>
            <a:ext uri="{FF2B5EF4-FFF2-40B4-BE49-F238E27FC236}">
              <a16:creationId xmlns:a16="http://schemas.microsoft.com/office/drawing/2014/main" id="{096B1C86-2221-4900-B7DC-EA48A57E561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70" name="【認定こども園・幼稚園・保育所】&#10;有形固定資産減価償却率最大値テキスト">
          <a:extLst>
            <a:ext uri="{FF2B5EF4-FFF2-40B4-BE49-F238E27FC236}">
              <a16:creationId xmlns:a16="http://schemas.microsoft.com/office/drawing/2014/main" id="{0F00EA02-FAF2-475D-81EC-7B59691851A7}"/>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71" name="直線コネクタ 470">
          <a:extLst>
            <a:ext uri="{FF2B5EF4-FFF2-40B4-BE49-F238E27FC236}">
              <a16:creationId xmlns:a16="http://schemas.microsoft.com/office/drawing/2014/main" id="{57BD47E7-6B9A-4ED7-80B6-6C1990930189}"/>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72" name="【認定こども園・幼稚園・保育所】&#10;有形固定資産減価償却率平均値テキスト">
          <a:extLst>
            <a:ext uri="{FF2B5EF4-FFF2-40B4-BE49-F238E27FC236}">
              <a16:creationId xmlns:a16="http://schemas.microsoft.com/office/drawing/2014/main" id="{59AFDC3F-FFEC-4C9B-9C6F-B9B100703CDC}"/>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73" name="フローチャート: 判断 472">
          <a:extLst>
            <a:ext uri="{FF2B5EF4-FFF2-40B4-BE49-F238E27FC236}">
              <a16:creationId xmlns:a16="http://schemas.microsoft.com/office/drawing/2014/main" id="{0B9BCF6F-5248-4100-BBEA-16AD1E0C9014}"/>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74" name="フローチャート: 判断 473">
          <a:extLst>
            <a:ext uri="{FF2B5EF4-FFF2-40B4-BE49-F238E27FC236}">
              <a16:creationId xmlns:a16="http://schemas.microsoft.com/office/drawing/2014/main" id="{DF4C0ABC-1D70-40F6-B4EE-980BEDFAF7EF}"/>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75" name="フローチャート: 判断 474">
          <a:extLst>
            <a:ext uri="{FF2B5EF4-FFF2-40B4-BE49-F238E27FC236}">
              <a16:creationId xmlns:a16="http://schemas.microsoft.com/office/drawing/2014/main" id="{9D52C065-83EB-42D5-8885-6EFCC083B3A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76" name="フローチャート: 判断 475">
          <a:extLst>
            <a:ext uri="{FF2B5EF4-FFF2-40B4-BE49-F238E27FC236}">
              <a16:creationId xmlns:a16="http://schemas.microsoft.com/office/drawing/2014/main" id="{37BC5AA3-E7C2-4A9B-A270-C95076E451D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77" name="フローチャート: 判断 476">
          <a:extLst>
            <a:ext uri="{FF2B5EF4-FFF2-40B4-BE49-F238E27FC236}">
              <a16:creationId xmlns:a16="http://schemas.microsoft.com/office/drawing/2014/main" id="{4D7580C3-674B-4055-A9CD-435687412277}"/>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257C0220-2B44-4197-A58B-24CB680FC5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61464728-18D5-462E-9F93-ACBE5880A7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AA69A48-D846-4F89-BF35-26F4EC2B2F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376EBE2-AC8F-490B-AD10-B36AADE23D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08F81ED-4148-42FB-8569-C685BCF243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121738</xdr:rowOff>
    </xdr:from>
    <xdr:to>
      <xdr:col>85</xdr:col>
      <xdr:colOff>177800</xdr:colOff>
      <xdr:row>41</xdr:row>
      <xdr:rowOff>51888</xdr:rowOff>
    </xdr:to>
    <xdr:sp macro="" textlink="">
      <xdr:nvSpPr>
        <xdr:cNvPr id="483" name="楕円 482">
          <a:extLst>
            <a:ext uri="{FF2B5EF4-FFF2-40B4-BE49-F238E27FC236}">
              <a16:creationId xmlns:a16="http://schemas.microsoft.com/office/drawing/2014/main" id="{68DC5B9B-0FBF-40BD-BC8D-255B1EF22C82}"/>
            </a:ext>
          </a:extLst>
        </xdr:cNvPr>
        <xdr:cNvSpPr/>
      </xdr:nvSpPr>
      <xdr:spPr>
        <a:xfrm>
          <a:off x="162687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100165</xdr:rowOff>
    </xdr:from>
    <xdr:ext cx="405111" cy="259045"/>
    <xdr:sp macro="" textlink="">
      <xdr:nvSpPr>
        <xdr:cNvPr id="484" name="【認定こども園・幼稚園・保育所】&#10;有形固定資産減価償却率該当値テキスト">
          <a:extLst>
            <a:ext uri="{FF2B5EF4-FFF2-40B4-BE49-F238E27FC236}">
              <a16:creationId xmlns:a16="http://schemas.microsoft.com/office/drawing/2014/main" id="{75F8B06E-A334-4986-85FD-F8E3D62E2054}"/>
            </a:ext>
          </a:extLst>
        </xdr:cNvPr>
        <xdr:cNvSpPr txBox="1"/>
      </xdr:nvSpPr>
      <xdr:spPr>
        <a:xfrm>
          <a:off x="16357600"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92347</xdr:rowOff>
    </xdr:from>
    <xdr:to>
      <xdr:col>81</xdr:col>
      <xdr:colOff>101600</xdr:colOff>
      <xdr:row>39</xdr:row>
      <xdr:rowOff>22497</xdr:rowOff>
    </xdr:to>
    <xdr:sp macro="" textlink="">
      <xdr:nvSpPr>
        <xdr:cNvPr id="485" name="楕円 484">
          <a:extLst>
            <a:ext uri="{FF2B5EF4-FFF2-40B4-BE49-F238E27FC236}">
              <a16:creationId xmlns:a16="http://schemas.microsoft.com/office/drawing/2014/main" id="{A5208EF2-8D4E-453F-8584-A936FEC53F30}"/>
            </a:ext>
          </a:extLst>
        </xdr:cNvPr>
        <xdr:cNvSpPr/>
      </xdr:nvSpPr>
      <xdr:spPr>
        <a:xfrm>
          <a:off x="15430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143147</xdr:rowOff>
    </xdr:from>
    <xdr:to>
      <xdr:col>85</xdr:col>
      <xdr:colOff>127000</xdr:colOff>
      <xdr:row>41</xdr:row>
      <xdr:rowOff>1088</xdr:rowOff>
    </xdr:to>
    <xdr:cxnSp macro="">
      <xdr:nvCxnSpPr>
        <xdr:cNvPr id="486" name="直線コネクタ 485">
          <a:extLst>
            <a:ext uri="{FF2B5EF4-FFF2-40B4-BE49-F238E27FC236}">
              <a16:creationId xmlns:a16="http://schemas.microsoft.com/office/drawing/2014/main" id="{4B7BC2A6-E1F6-454D-95F1-A4719F69052B}"/>
            </a:ext>
          </a:extLst>
        </xdr:cNvPr>
        <xdr:cNvCxnSpPr/>
      </xdr:nvCxnSpPr>
      <xdr:spPr>
        <a:xfrm>
          <a:off x="15481300" y="6658247"/>
          <a:ext cx="8382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487" name="楕円 486">
          <a:extLst>
            <a:ext uri="{FF2B5EF4-FFF2-40B4-BE49-F238E27FC236}">
              <a16:creationId xmlns:a16="http://schemas.microsoft.com/office/drawing/2014/main" id="{28AA3E59-3B35-4558-9CF8-7948C4B35FA7}"/>
            </a:ext>
          </a:extLst>
        </xdr:cNvPr>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143147</xdr:rowOff>
    </xdr:from>
    <xdr:to>
      <xdr:col>81</xdr:col>
      <xdr:colOff>50800</xdr:colOff>
      <xdr:row>40</xdr:row>
      <xdr:rowOff>144780</xdr:rowOff>
    </xdr:to>
    <xdr:cxnSp macro="">
      <xdr:nvCxnSpPr>
        <xdr:cNvPr id="488" name="直線コネクタ 487">
          <a:extLst>
            <a:ext uri="{FF2B5EF4-FFF2-40B4-BE49-F238E27FC236}">
              <a16:creationId xmlns:a16="http://schemas.microsoft.com/office/drawing/2014/main" id="{ADE004DB-21D9-4306-A6F6-760BBB9633D2}"/>
            </a:ext>
          </a:extLst>
        </xdr:cNvPr>
        <xdr:cNvCxnSpPr/>
      </xdr:nvCxnSpPr>
      <xdr:spPr>
        <a:xfrm flipV="1">
          <a:off x="14592300" y="6658247"/>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89" name="n_1aveValue【認定こども園・幼稚園・保育所】&#10;有形固定資産減価償却率">
          <a:extLst>
            <a:ext uri="{FF2B5EF4-FFF2-40B4-BE49-F238E27FC236}">
              <a16:creationId xmlns:a16="http://schemas.microsoft.com/office/drawing/2014/main" id="{461E797E-49A6-41C6-8DE2-AE456F591401}"/>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90" name="n_2aveValue【認定こども園・幼稚園・保育所】&#10;有形固定資産減価償却率">
          <a:extLst>
            <a:ext uri="{FF2B5EF4-FFF2-40B4-BE49-F238E27FC236}">
              <a16:creationId xmlns:a16="http://schemas.microsoft.com/office/drawing/2014/main" id="{724DADDC-F2DD-4E56-875E-19AA954FCB2C}"/>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91" name="n_3aveValue【認定こども園・幼稚園・保育所】&#10;有形固定資産減価償却率">
          <a:extLst>
            <a:ext uri="{FF2B5EF4-FFF2-40B4-BE49-F238E27FC236}">
              <a16:creationId xmlns:a16="http://schemas.microsoft.com/office/drawing/2014/main" id="{7CF4CC85-C65D-41F1-9B10-14CF50E9A445}"/>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92" name="n_4aveValue【認定こども園・幼稚園・保育所】&#10;有形固定資産減価償却率">
          <a:extLst>
            <a:ext uri="{FF2B5EF4-FFF2-40B4-BE49-F238E27FC236}">
              <a16:creationId xmlns:a16="http://schemas.microsoft.com/office/drawing/2014/main" id="{5DB4489D-389E-42F2-9CD0-ECFEEDD575AD}"/>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13624</xdr:rowOff>
    </xdr:from>
    <xdr:ext cx="405111" cy="259045"/>
    <xdr:sp macro="" textlink="">
      <xdr:nvSpPr>
        <xdr:cNvPr id="493" name="n_1mainValue【認定こども園・幼稚園・保育所】&#10;有形固定資産減価償却率">
          <a:extLst>
            <a:ext uri="{FF2B5EF4-FFF2-40B4-BE49-F238E27FC236}">
              <a16:creationId xmlns:a16="http://schemas.microsoft.com/office/drawing/2014/main" id="{D33B71C8-0A8E-4189-8078-EF6209D34135}"/>
            </a:ext>
          </a:extLst>
        </xdr:cNvPr>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494" name="n_2mainValue【認定こども園・幼稚園・保育所】&#10;有形固定資産減価償却率">
          <a:extLst>
            <a:ext uri="{FF2B5EF4-FFF2-40B4-BE49-F238E27FC236}">
              <a16:creationId xmlns:a16="http://schemas.microsoft.com/office/drawing/2014/main" id="{F7A7C39A-DB1F-4EDF-ACC2-FE5DB1762C97}"/>
            </a:ext>
          </a:extLst>
        </xdr:cNvPr>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2A2FECFC-D683-415F-9458-3DE433722C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E010910A-E066-4C32-834F-811B8D2002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9164D347-E3FD-441B-A6B0-A4004AE45E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BB9C57B3-EC50-41A2-812A-610FF97F77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D57F05FB-9F93-40F2-BE84-F88FDC4AD6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2FA042F2-4612-44BA-A4D4-2F4F620A3F2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C8510AD6-B298-4645-80F6-EFCB070E8A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22DA1D2E-306C-4BDF-AFCC-FE9C1F99B50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5451C724-3E8D-4CBB-AF4A-49A866DABA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B768B48F-60E8-435F-992B-8CC8EBEE0C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5" name="直線コネクタ 504">
          <a:extLst>
            <a:ext uri="{FF2B5EF4-FFF2-40B4-BE49-F238E27FC236}">
              <a16:creationId xmlns:a16="http://schemas.microsoft.com/office/drawing/2014/main" id="{16A784C7-BD43-4BFD-BBD6-E034CB491B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6" name="テキスト ボックス 505">
          <a:extLst>
            <a:ext uri="{FF2B5EF4-FFF2-40B4-BE49-F238E27FC236}">
              <a16:creationId xmlns:a16="http://schemas.microsoft.com/office/drawing/2014/main" id="{00C9B4F4-E852-4857-BA7D-1EF7789455F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7" name="直線コネクタ 506">
          <a:extLst>
            <a:ext uri="{FF2B5EF4-FFF2-40B4-BE49-F238E27FC236}">
              <a16:creationId xmlns:a16="http://schemas.microsoft.com/office/drawing/2014/main" id="{BEED53F5-D992-4325-BC07-F52C45C12E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8" name="テキスト ボックス 507">
          <a:extLst>
            <a:ext uri="{FF2B5EF4-FFF2-40B4-BE49-F238E27FC236}">
              <a16:creationId xmlns:a16="http://schemas.microsoft.com/office/drawing/2014/main" id="{60F15E11-DF90-453F-95B9-360298D2743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9" name="直線コネクタ 508">
          <a:extLst>
            <a:ext uri="{FF2B5EF4-FFF2-40B4-BE49-F238E27FC236}">
              <a16:creationId xmlns:a16="http://schemas.microsoft.com/office/drawing/2014/main" id="{16D03CAE-364C-45F7-BD74-CC5D962072A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0" name="テキスト ボックス 509">
          <a:extLst>
            <a:ext uri="{FF2B5EF4-FFF2-40B4-BE49-F238E27FC236}">
              <a16:creationId xmlns:a16="http://schemas.microsoft.com/office/drawing/2014/main" id="{5FD7E555-F677-499C-992A-89728ABC7D8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1" name="直線コネクタ 510">
          <a:extLst>
            <a:ext uri="{FF2B5EF4-FFF2-40B4-BE49-F238E27FC236}">
              <a16:creationId xmlns:a16="http://schemas.microsoft.com/office/drawing/2014/main" id="{EB4219BE-C325-46DD-ADA0-ECF14835102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2" name="テキスト ボックス 511">
          <a:extLst>
            <a:ext uri="{FF2B5EF4-FFF2-40B4-BE49-F238E27FC236}">
              <a16:creationId xmlns:a16="http://schemas.microsoft.com/office/drawing/2014/main" id="{DEE0514E-AB7D-4B7C-9359-BA45B71FD1C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a:extLst>
            <a:ext uri="{FF2B5EF4-FFF2-40B4-BE49-F238E27FC236}">
              <a16:creationId xmlns:a16="http://schemas.microsoft.com/office/drawing/2014/main" id="{A0B654F3-F7A8-4DC6-B234-506EA926BE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4" name="テキスト ボックス 513">
          <a:extLst>
            <a:ext uri="{FF2B5EF4-FFF2-40B4-BE49-F238E27FC236}">
              <a16:creationId xmlns:a16="http://schemas.microsoft.com/office/drawing/2014/main" id="{93D524FE-013A-4DE2-9A16-AEF846F4349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認定こども園・幼稚園・保育所】&#10;一人当たり面積グラフ枠">
          <a:extLst>
            <a:ext uri="{FF2B5EF4-FFF2-40B4-BE49-F238E27FC236}">
              <a16:creationId xmlns:a16="http://schemas.microsoft.com/office/drawing/2014/main" id="{8EADC1E9-DBA3-416A-9A3B-E550D4F9E7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16" name="直線コネクタ 515">
          <a:extLst>
            <a:ext uri="{FF2B5EF4-FFF2-40B4-BE49-F238E27FC236}">
              <a16:creationId xmlns:a16="http://schemas.microsoft.com/office/drawing/2014/main" id="{2FC86A9D-B769-4531-B213-EDEBEEFEBA8C}"/>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17" name="【認定こども園・幼稚園・保育所】&#10;一人当たり面積最小値テキスト">
          <a:extLst>
            <a:ext uri="{FF2B5EF4-FFF2-40B4-BE49-F238E27FC236}">
              <a16:creationId xmlns:a16="http://schemas.microsoft.com/office/drawing/2014/main" id="{617ED48C-6F89-4B6A-95FF-264AEC8348E9}"/>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18" name="直線コネクタ 517">
          <a:extLst>
            <a:ext uri="{FF2B5EF4-FFF2-40B4-BE49-F238E27FC236}">
              <a16:creationId xmlns:a16="http://schemas.microsoft.com/office/drawing/2014/main" id="{986960A2-014E-4339-9191-C08A7E502D7A}"/>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19" name="【認定こども園・幼稚園・保育所】&#10;一人当たり面積最大値テキスト">
          <a:extLst>
            <a:ext uri="{FF2B5EF4-FFF2-40B4-BE49-F238E27FC236}">
              <a16:creationId xmlns:a16="http://schemas.microsoft.com/office/drawing/2014/main" id="{8B2B4AA8-EBD0-4602-8C43-5BCB03E8C843}"/>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20" name="直線コネクタ 519">
          <a:extLst>
            <a:ext uri="{FF2B5EF4-FFF2-40B4-BE49-F238E27FC236}">
              <a16:creationId xmlns:a16="http://schemas.microsoft.com/office/drawing/2014/main" id="{215D3C26-21FA-4D64-B53A-018A57464975}"/>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21" name="【認定こども園・幼稚園・保育所】&#10;一人当たり面積平均値テキスト">
          <a:extLst>
            <a:ext uri="{FF2B5EF4-FFF2-40B4-BE49-F238E27FC236}">
              <a16:creationId xmlns:a16="http://schemas.microsoft.com/office/drawing/2014/main" id="{B445BBE5-A788-4DB8-8FE1-72CBF6E5152F}"/>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22" name="フローチャート: 判断 521">
          <a:extLst>
            <a:ext uri="{FF2B5EF4-FFF2-40B4-BE49-F238E27FC236}">
              <a16:creationId xmlns:a16="http://schemas.microsoft.com/office/drawing/2014/main" id="{210749DC-82C3-40DB-ABD6-9672D6E49E6A}"/>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23" name="フローチャート: 判断 522">
          <a:extLst>
            <a:ext uri="{FF2B5EF4-FFF2-40B4-BE49-F238E27FC236}">
              <a16:creationId xmlns:a16="http://schemas.microsoft.com/office/drawing/2014/main" id="{ED4DBC72-E453-4FA6-BFD6-58BD18241545}"/>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24" name="フローチャート: 判断 523">
          <a:extLst>
            <a:ext uri="{FF2B5EF4-FFF2-40B4-BE49-F238E27FC236}">
              <a16:creationId xmlns:a16="http://schemas.microsoft.com/office/drawing/2014/main" id="{8AF1A8F6-ACBC-4B21-A866-4ADDF7B49889}"/>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25" name="フローチャート: 判断 524">
          <a:extLst>
            <a:ext uri="{FF2B5EF4-FFF2-40B4-BE49-F238E27FC236}">
              <a16:creationId xmlns:a16="http://schemas.microsoft.com/office/drawing/2014/main" id="{8EC1996C-035A-4470-BBCE-46B4707CC371}"/>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26" name="フローチャート: 判断 525">
          <a:extLst>
            <a:ext uri="{FF2B5EF4-FFF2-40B4-BE49-F238E27FC236}">
              <a16:creationId xmlns:a16="http://schemas.microsoft.com/office/drawing/2014/main" id="{08119B20-7A79-4B80-852C-C6B63111172A}"/>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44A3DB3-263D-4CEA-81DE-AFE6D2E191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A7BCD1F-E597-42B8-A8BC-782BA12C32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97DB234-2C29-4D50-A3AA-F3DD5BCC1A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ED5BBB0-8610-4C39-9DD9-6C87B06446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AC03104-DA8F-476F-AFAC-649A119A15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32" name="楕円 531">
          <a:extLst>
            <a:ext uri="{FF2B5EF4-FFF2-40B4-BE49-F238E27FC236}">
              <a16:creationId xmlns:a16="http://schemas.microsoft.com/office/drawing/2014/main" id="{94ECBE7A-EBCA-4BF7-B8B8-EC9614BB2D33}"/>
            </a:ext>
          </a:extLst>
        </xdr:cNvPr>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150131</xdr:rowOff>
    </xdr:from>
    <xdr:ext cx="469744" cy="259045"/>
    <xdr:sp macro="" textlink="">
      <xdr:nvSpPr>
        <xdr:cNvPr id="533" name="【認定こども園・幼稚園・保育所】&#10;一人当たり面積該当値テキスト">
          <a:extLst>
            <a:ext uri="{FF2B5EF4-FFF2-40B4-BE49-F238E27FC236}">
              <a16:creationId xmlns:a16="http://schemas.microsoft.com/office/drawing/2014/main" id="{8343C744-D24D-4FC6-9094-3DB450B046D9}"/>
            </a:ext>
          </a:extLst>
        </xdr:cNvPr>
        <xdr:cNvSpPr txBox="1"/>
      </xdr:nvSpPr>
      <xdr:spPr>
        <a:xfrm>
          <a:off x="221996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xdr:rowOff>
    </xdr:from>
    <xdr:to>
      <xdr:col>112</xdr:col>
      <xdr:colOff>38100</xdr:colOff>
      <xdr:row>39</xdr:row>
      <xdr:rowOff>113284</xdr:rowOff>
    </xdr:to>
    <xdr:sp macro="" textlink="">
      <xdr:nvSpPr>
        <xdr:cNvPr id="534" name="楕円 533">
          <a:extLst>
            <a:ext uri="{FF2B5EF4-FFF2-40B4-BE49-F238E27FC236}">
              <a16:creationId xmlns:a16="http://schemas.microsoft.com/office/drawing/2014/main" id="{3D885AC5-F25D-4F90-B573-BDF733318E7B}"/>
            </a:ext>
          </a:extLst>
        </xdr:cNvPr>
        <xdr:cNvSpPr/>
      </xdr:nvSpPr>
      <xdr:spPr>
        <a:xfrm>
          <a:off x="21272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62484</xdr:rowOff>
    </xdr:to>
    <xdr:cxnSp macro="">
      <xdr:nvCxnSpPr>
        <xdr:cNvPr id="535" name="直線コネクタ 534">
          <a:extLst>
            <a:ext uri="{FF2B5EF4-FFF2-40B4-BE49-F238E27FC236}">
              <a16:creationId xmlns:a16="http://schemas.microsoft.com/office/drawing/2014/main" id="{291FB069-01A2-466D-B38E-901CDBA479F0}"/>
            </a:ext>
          </a:extLst>
        </xdr:cNvPr>
        <xdr:cNvCxnSpPr/>
      </xdr:nvCxnSpPr>
      <xdr:spPr>
        <a:xfrm flipV="1">
          <a:off x="21323300" y="67376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楕円 535">
          <a:extLst>
            <a:ext uri="{FF2B5EF4-FFF2-40B4-BE49-F238E27FC236}">
              <a16:creationId xmlns:a16="http://schemas.microsoft.com/office/drawing/2014/main" id="{7BD33D56-47B4-47E7-B8B7-6EDC3B888194}"/>
            </a:ext>
          </a:extLst>
        </xdr:cNvPr>
        <xdr:cNvSpPr/>
      </xdr:nvSpPr>
      <xdr:spPr>
        <a:xfrm>
          <a:off x="20383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62484</xdr:rowOff>
    </xdr:from>
    <xdr:to>
      <xdr:col>111</xdr:col>
      <xdr:colOff>177800</xdr:colOff>
      <xdr:row>39</xdr:row>
      <xdr:rowOff>73914</xdr:rowOff>
    </xdr:to>
    <xdr:cxnSp macro="">
      <xdr:nvCxnSpPr>
        <xdr:cNvPr id="537" name="直線コネクタ 536">
          <a:extLst>
            <a:ext uri="{FF2B5EF4-FFF2-40B4-BE49-F238E27FC236}">
              <a16:creationId xmlns:a16="http://schemas.microsoft.com/office/drawing/2014/main" id="{A2000DA4-77CA-4480-A6FB-4E671D24D118}"/>
            </a:ext>
          </a:extLst>
        </xdr:cNvPr>
        <xdr:cNvCxnSpPr/>
      </xdr:nvCxnSpPr>
      <xdr:spPr>
        <a:xfrm flipV="1">
          <a:off x="20434300" y="67490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38" name="n_1aveValue【認定こども園・幼稚園・保育所】&#10;一人当たり面積">
          <a:extLst>
            <a:ext uri="{FF2B5EF4-FFF2-40B4-BE49-F238E27FC236}">
              <a16:creationId xmlns:a16="http://schemas.microsoft.com/office/drawing/2014/main" id="{FC5DF0B8-231F-4512-935C-EE4F408D9F90}"/>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39" name="n_2aveValue【認定こども園・幼稚園・保育所】&#10;一人当たり面積">
          <a:extLst>
            <a:ext uri="{FF2B5EF4-FFF2-40B4-BE49-F238E27FC236}">
              <a16:creationId xmlns:a16="http://schemas.microsoft.com/office/drawing/2014/main" id="{61DAF437-7348-4976-9B98-FE6BFD39FD0C}"/>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40" name="n_3aveValue【認定こども園・幼稚園・保育所】&#10;一人当たり面積">
          <a:extLst>
            <a:ext uri="{FF2B5EF4-FFF2-40B4-BE49-F238E27FC236}">
              <a16:creationId xmlns:a16="http://schemas.microsoft.com/office/drawing/2014/main" id="{29254E00-0559-41BE-A49F-B26F96AEDEBE}"/>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41" name="n_4aveValue【認定こども園・幼稚園・保育所】&#10;一人当たり面積">
          <a:extLst>
            <a:ext uri="{FF2B5EF4-FFF2-40B4-BE49-F238E27FC236}">
              <a16:creationId xmlns:a16="http://schemas.microsoft.com/office/drawing/2014/main" id="{48285825-61AF-4221-9410-913557E97B6B}"/>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104411</xdr:rowOff>
    </xdr:from>
    <xdr:ext cx="469744" cy="259045"/>
    <xdr:sp macro="" textlink="">
      <xdr:nvSpPr>
        <xdr:cNvPr id="542" name="n_1mainValue【認定こども園・幼稚園・保育所】&#10;一人当たり面積">
          <a:extLst>
            <a:ext uri="{FF2B5EF4-FFF2-40B4-BE49-F238E27FC236}">
              <a16:creationId xmlns:a16="http://schemas.microsoft.com/office/drawing/2014/main" id="{D6C8FBCC-E1A1-4EA6-A3BC-CC1C4D107FBE}"/>
            </a:ext>
          </a:extLst>
        </xdr:cNvPr>
        <xdr:cNvSpPr txBox="1"/>
      </xdr:nvSpPr>
      <xdr:spPr>
        <a:xfrm>
          <a:off x="210757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43" name="n_2mainValue【認定こども園・幼稚園・保育所】&#10;一人当たり面積">
          <a:extLst>
            <a:ext uri="{FF2B5EF4-FFF2-40B4-BE49-F238E27FC236}">
              <a16:creationId xmlns:a16="http://schemas.microsoft.com/office/drawing/2014/main" id="{4E4CF034-5A0E-4861-B1A1-908BB06A9F6F}"/>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a:extLst>
            <a:ext uri="{FF2B5EF4-FFF2-40B4-BE49-F238E27FC236}">
              <a16:creationId xmlns:a16="http://schemas.microsoft.com/office/drawing/2014/main" id="{9EC5C89E-FBE9-4DC8-B311-E0157DC2F0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a:extLst>
            <a:ext uri="{FF2B5EF4-FFF2-40B4-BE49-F238E27FC236}">
              <a16:creationId xmlns:a16="http://schemas.microsoft.com/office/drawing/2014/main" id="{C5F4DD64-74C8-49B0-BED9-F7DC762AC9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a:extLst>
            <a:ext uri="{FF2B5EF4-FFF2-40B4-BE49-F238E27FC236}">
              <a16:creationId xmlns:a16="http://schemas.microsoft.com/office/drawing/2014/main" id="{2B7BD088-9CC1-4832-874C-F929BC22DC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a:extLst>
            <a:ext uri="{FF2B5EF4-FFF2-40B4-BE49-F238E27FC236}">
              <a16:creationId xmlns:a16="http://schemas.microsoft.com/office/drawing/2014/main" id="{8D1ED3CE-B359-48F9-89D9-018CD7105A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a:extLst>
            <a:ext uri="{FF2B5EF4-FFF2-40B4-BE49-F238E27FC236}">
              <a16:creationId xmlns:a16="http://schemas.microsoft.com/office/drawing/2014/main" id="{2A74C5AC-AC4D-4EB7-B61C-C9633355D4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a:extLst>
            <a:ext uri="{FF2B5EF4-FFF2-40B4-BE49-F238E27FC236}">
              <a16:creationId xmlns:a16="http://schemas.microsoft.com/office/drawing/2014/main" id="{5570D133-1B7E-42BE-9414-965B08BAB1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a:extLst>
            <a:ext uri="{FF2B5EF4-FFF2-40B4-BE49-F238E27FC236}">
              <a16:creationId xmlns:a16="http://schemas.microsoft.com/office/drawing/2014/main" id="{8CBD8644-5758-4419-BEE3-5D8AB29E14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a:extLst>
            <a:ext uri="{FF2B5EF4-FFF2-40B4-BE49-F238E27FC236}">
              <a16:creationId xmlns:a16="http://schemas.microsoft.com/office/drawing/2014/main" id="{C969B055-B8A8-41AE-8C3B-A3CA3D1FA1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a:extLst>
            <a:ext uri="{FF2B5EF4-FFF2-40B4-BE49-F238E27FC236}">
              <a16:creationId xmlns:a16="http://schemas.microsoft.com/office/drawing/2014/main" id="{8D55F838-4CE8-4A7E-BEE6-CEB0F0FA84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a:extLst>
            <a:ext uri="{FF2B5EF4-FFF2-40B4-BE49-F238E27FC236}">
              <a16:creationId xmlns:a16="http://schemas.microsoft.com/office/drawing/2014/main" id="{F889BDEE-DAB5-4102-9A94-B59FBE5376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a:extLst>
            <a:ext uri="{FF2B5EF4-FFF2-40B4-BE49-F238E27FC236}">
              <a16:creationId xmlns:a16="http://schemas.microsoft.com/office/drawing/2014/main" id="{8F38D10D-65B2-42FC-89C7-BAE7E8F2677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5" name="直線コネクタ 554">
          <a:extLst>
            <a:ext uri="{FF2B5EF4-FFF2-40B4-BE49-F238E27FC236}">
              <a16:creationId xmlns:a16="http://schemas.microsoft.com/office/drawing/2014/main" id="{B104F8F6-3488-45D5-83FB-C5759D7FEA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6" name="テキスト ボックス 555">
          <a:extLst>
            <a:ext uri="{FF2B5EF4-FFF2-40B4-BE49-F238E27FC236}">
              <a16:creationId xmlns:a16="http://schemas.microsoft.com/office/drawing/2014/main" id="{FA990FCB-985C-426A-9E31-7D2E3AB96E6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7" name="直線コネクタ 556">
          <a:extLst>
            <a:ext uri="{FF2B5EF4-FFF2-40B4-BE49-F238E27FC236}">
              <a16:creationId xmlns:a16="http://schemas.microsoft.com/office/drawing/2014/main" id="{D973D780-4F34-4F81-BD1C-3C1565C7FE4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8" name="テキスト ボックス 557">
          <a:extLst>
            <a:ext uri="{FF2B5EF4-FFF2-40B4-BE49-F238E27FC236}">
              <a16:creationId xmlns:a16="http://schemas.microsoft.com/office/drawing/2014/main" id="{7A0537BC-7C67-481F-AD20-96C055D5A23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9" name="直線コネクタ 558">
          <a:extLst>
            <a:ext uri="{FF2B5EF4-FFF2-40B4-BE49-F238E27FC236}">
              <a16:creationId xmlns:a16="http://schemas.microsoft.com/office/drawing/2014/main" id="{26EE205F-362A-4630-ACDD-C1B6C855C6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0" name="テキスト ボックス 559">
          <a:extLst>
            <a:ext uri="{FF2B5EF4-FFF2-40B4-BE49-F238E27FC236}">
              <a16:creationId xmlns:a16="http://schemas.microsoft.com/office/drawing/2014/main" id="{4095C2DA-CF3E-4990-A96B-9522D3FFA7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1" name="直線コネクタ 560">
          <a:extLst>
            <a:ext uri="{FF2B5EF4-FFF2-40B4-BE49-F238E27FC236}">
              <a16:creationId xmlns:a16="http://schemas.microsoft.com/office/drawing/2014/main" id="{6B922C22-A2FB-4497-A465-5FF8598587E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2" name="テキスト ボックス 561">
          <a:extLst>
            <a:ext uri="{FF2B5EF4-FFF2-40B4-BE49-F238E27FC236}">
              <a16:creationId xmlns:a16="http://schemas.microsoft.com/office/drawing/2014/main" id="{73AD013F-3CFE-45B7-B7F4-7304C21C29B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3" name="直線コネクタ 562">
          <a:extLst>
            <a:ext uri="{FF2B5EF4-FFF2-40B4-BE49-F238E27FC236}">
              <a16:creationId xmlns:a16="http://schemas.microsoft.com/office/drawing/2014/main" id="{C22D8A4F-8866-4BFF-8A65-6B993843E71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4" name="テキスト ボックス 563">
          <a:extLst>
            <a:ext uri="{FF2B5EF4-FFF2-40B4-BE49-F238E27FC236}">
              <a16:creationId xmlns:a16="http://schemas.microsoft.com/office/drawing/2014/main" id="{799A8559-2CEF-489D-8193-F799AD125A1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1B5C7EF3-DE38-40FC-B941-BA47DF6AA2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6" name="テキスト ボックス 565">
          <a:extLst>
            <a:ext uri="{FF2B5EF4-FFF2-40B4-BE49-F238E27FC236}">
              <a16:creationId xmlns:a16="http://schemas.microsoft.com/office/drawing/2014/main" id="{2FB75504-CBEE-4C3D-9B7C-C50B9C14555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学校施設】&#10;有形固定資産減価償却率グラフ枠">
          <a:extLst>
            <a:ext uri="{FF2B5EF4-FFF2-40B4-BE49-F238E27FC236}">
              <a16:creationId xmlns:a16="http://schemas.microsoft.com/office/drawing/2014/main" id="{C13CB47F-0C80-4819-80DF-D4F4AE4EA9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68" name="直線コネクタ 567">
          <a:extLst>
            <a:ext uri="{FF2B5EF4-FFF2-40B4-BE49-F238E27FC236}">
              <a16:creationId xmlns:a16="http://schemas.microsoft.com/office/drawing/2014/main" id="{E4A28F33-930F-41A0-94F7-25518A33BC7A}"/>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69" name="【学校施設】&#10;有形固定資産減価償却率最小値テキスト">
          <a:extLst>
            <a:ext uri="{FF2B5EF4-FFF2-40B4-BE49-F238E27FC236}">
              <a16:creationId xmlns:a16="http://schemas.microsoft.com/office/drawing/2014/main" id="{8F23DB3A-1B6B-460A-AC59-FCD1454F4B3C}"/>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70" name="直線コネクタ 569">
          <a:extLst>
            <a:ext uri="{FF2B5EF4-FFF2-40B4-BE49-F238E27FC236}">
              <a16:creationId xmlns:a16="http://schemas.microsoft.com/office/drawing/2014/main" id="{F789DC39-94FC-4865-85BC-00B7A194A27B}"/>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71" name="【学校施設】&#10;有形固定資産減価償却率最大値テキスト">
          <a:extLst>
            <a:ext uri="{FF2B5EF4-FFF2-40B4-BE49-F238E27FC236}">
              <a16:creationId xmlns:a16="http://schemas.microsoft.com/office/drawing/2014/main" id="{F2D56978-165D-4C44-BDF1-53462F26B6FB}"/>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72" name="直線コネクタ 571">
          <a:extLst>
            <a:ext uri="{FF2B5EF4-FFF2-40B4-BE49-F238E27FC236}">
              <a16:creationId xmlns:a16="http://schemas.microsoft.com/office/drawing/2014/main" id="{67BF24F4-1EF7-42C7-823E-10CFE17DA124}"/>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73" name="【学校施設】&#10;有形固定資産減価償却率平均値テキスト">
          <a:extLst>
            <a:ext uri="{FF2B5EF4-FFF2-40B4-BE49-F238E27FC236}">
              <a16:creationId xmlns:a16="http://schemas.microsoft.com/office/drawing/2014/main" id="{5D19E58E-D6BD-416A-8926-29CF6811935D}"/>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74" name="フローチャート: 判断 573">
          <a:extLst>
            <a:ext uri="{FF2B5EF4-FFF2-40B4-BE49-F238E27FC236}">
              <a16:creationId xmlns:a16="http://schemas.microsoft.com/office/drawing/2014/main" id="{E9700C27-2C57-4596-8C9B-08D9B9A16E96}"/>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75" name="フローチャート: 判断 574">
          <a:extLst>
            <a:ext uri="{FF2B5EF4-FFF2-40B4-BE49-F238E27FC236}">
              <a16:creationId xmlns:a16="http://schemas.microsoft.com/office/drawing/2014/main" id="{38F841F5-AB3E-4C42-AA53-B854F502941B}"/>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76" name="フローチャート: 判断 575">
          <a:extLst>
            <a:ext uri="{FF2B5EF4-FFF2-40B4-BE49-F238E27FC236}">
              <a16:creationId xmlns:a16="http://schemas.microsoft.com/office/drawing/2014/main" id="{9201DBEF-A1AA-40E0-8374-C477FDC7AF01}"/>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77" name="フローチャート: 判断 576">
          <a:extLst>
            <a:ext uri="{FF2B5EF4-FFF2-40B4-BE49-F238E27FC236}">
              <a16:creationId xmlns:a16="http://schemas.microsoft.com/office/drawing/2014/main" id="{5A11DC8B-932E-4946-8962-E77331A5E637}"/>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78" name="フローチャート: 判断 577">
          <a:extLst>
            <a:ext uri="{FF2B5EF4-FFF2-40B4-BE49-F238E27FC236}">
              <a16:creationId xmlns:a16="http://schemas.microsoft.com/office/drawing/2014/main" id="{CB59B495-C789-48F0-B494-EDDF6B58E595}"/>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733C1EE-4CF5-4C8D-B5BE-097D3F8101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A68B2B74-1C4A-40B6-88A6-F1C4A345D6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800A30E1-F560-47B9-91FA-3C3386023D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A4C3CB4-3523-4316-8619-189F03F632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5EAF6686-E555-4269-84A7-E55C25B3E3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25400</xdr:rowOff>
    </xdr:from>
    <xdr:to>
      <xdr:col>85</xdr:col>
      <xdr:colOff>177800</xdr:colOff>
      <xdr:row>63</xdr:row>
      <xdr:rowOff>127000</xdr:rowOff>
    </xdr:to>
    <xdr:sp macro="" textlink="">
      <xdr:nvSpPr>
        <xdr:cNvPr id="584" name="楕円 583">
          <a:extLst>
            <a:ext uri="{FF2B5EF4-FFF2-40B4-BE49-F238E27FC236}">
              <a16:creationId xmlns:a16="http://schemas.microsoft.com/office/drawing/2014/main" id="{B28CEEB4-F06F-4F59-B064-7FE5DF4443B1}"/>
            </a:ext>
          </a:extLst>
        </xdr:cNvPr>
        <xdr:cNvSpPr/>
      </xdr:nvSpPr>
      <xdr:spPr>
        <a:xfrm>
          <a:off x="16268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111777</xdr:rowOff>
    </xdr:from>
    <xdr:ext cx="405111" cy="259045"/>
    <xdr:sp macro="" textlink="">
      <xdr:nvSpPr>
        <xdr:cNvPr id="585" name="【学校施設】&#10;有形固定資産減価償却率該当値テキスト">
          <a:extLst>
            <a:ext uri="{FF2B5EF4-FFF2-40B4-BE49-F238E27FC236}">
              <a16:creationId xmlns:a16="http://schemas.microsoft.com/office/drawing/2014/main" id="{419E656C-5473-49F7-B664-6EBB0AB8C51F}"/>
            </a:ext>
          </a:extLst>
        </xdr:cNvPr>
        <xdr:cNvSpPr txBox="1"/>
      </xdr:nvSpPr>
      <xdr:spPr>
        <a:xfrm>
          <a:off x="16357600" y="1074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126365</xdr:rowOff>
    </xdr:from>
    <xdr:to>
      <xdr:col>81</xdr:col>
      <xdr:colOff>101600</xdr:colOff>
      <xdr:row>63</xdr:row>
      <xdr:rowOff>56515</xdr:rowOff>
    </xdr:to>
    <xdr:sp macro="" textlink="">
      <xdr:nvSpPr>
        <xdr:cNvPr id="586" name="楕円 585">
          <a:extLst>
            <a:ext uri="{FF2B5EF4-FFF2-40B4-BE49-F238E27FC236}">
              <a16:creationId xmlns:a16="http://schemas.microsoft.com/office/drawing/2014/main" id="{21CC4922-7061-45B4-BBAE-73D9DF0857DE}"/>
            </a:ext>
          </a:extLst>
        </xdr:cNvPr>
        <xdr:cNvSpPr/>
      </xdr:nvSpPr>
      <xdr:spPr>
        <a:xfrm>
          <a:off x="15430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xdr:rowOff>
    </xdr:from>
    <xdr:to>
      <xdr:col>85</xdr:col>
      <xdr:colOff>127000</xdr:colOff>
      <xdr:row>63</xdr:row>
      <xdr:rowOff>76200</xdr:rowOff>
    </xdr:to>
    <xdr:cxnSp macro="">
      <xdr:nvCxnSpPr>
        <xdr:cNvPr id="587" name="直線コネクタ 586">
          <a:extLst>
            <a:ext uri="{FF2B5EF4-FFF2-40B4-BE49-F238E27FC236}">
              <a16:creationId xmlns:a16="http://schemas.microsoft.com/office/drawing/2014/main" id="{D35D78B7-1D1B-49A2-87D3-04BF406D4A33}"/>
            </a:ext>
          </a:extLst>
        </xdr:cNvPr>
        <xdr:cNvCxnSpPr/>
      </xdr:nvCxnSpPr>
      <xdr:spPr>
        <a:xfrm>
          <a:off x="15481300" y="1080706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128270</xdr:rowOff>
    </xdr:from>
    <xdr:to>
      <xdr:col>76</xdr:col>
      <xdr:colOff>165100</xdr:colOff>
      <xdr:row>63</xdr:row>
      <xdr:rowOff>58420</xdr:rowOff>
    </xdr:to>
    <xdr:sp macro="" textlink="">
      <xdr:nvSpPr>
        <xdr:cNvPr id="588" name="楕円 587">
          <a:extLst>
            <a:ext uri="{FF2B5EF4-FFF2-40B4-BE49-F238E27FC236}">
              <a16:creationId xmlns:a16="http://schemas.microsoft.com/office/drawing/2014/main" id="{CAB9C34F-A293-4089-B169-AB9799E1AB02}"/>
            </a:ext>
          </a:extLst>
        </xdr:cNvPr>
        <xdr:cNvSpPr/>
      </xdr:nvSpPr>
      <xdr:spPr>
        <a:xfrm>
          <a:off x="1454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xdr:rowOff>
    </xdr:from>
    <xdr:to>
      <xdr:col>81</xdr:col>
      <xdr:colOff>50800</xdr:colOff>
      <xdr:row>63</xdr:row>
      <xdr:rowOff>7620</xdr:rowOff>
    </xdr:to>
    <xdr:cxnSp macro="">
      <xdr:nvCxnSpPr>
        <xdr:cNvPr id="589" name="直線コネクタ 588">
          <a:extLst>
            <a:ext uri="{FF2B5EF4-FFF2-40B4-BE49-F238E27FC236}">
              <a16:creationId xmlns:a16="http://schemas.microsoft.com/office/drawing/2014/main" id="{1F1BC777-FF3B-4B12-A35D-2A3AD0CBE7FE}"/>
            </a:ext>
          </a:extLst>
        </xdr:cNvPr>
        <xdr:cNvCxnSpPr/>
      </xdr:nvCxnSpPr>
      <xdr:spPr>
        <a:xfrm flipV="1">
          <a:off x="14592300" y="108070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90" name="n_1aveValue【学校施設】&#10;有形固定資産減価償却率">
          <a:extLst>
            <a:ext uri="{FF2B5EF4-FFF2-40B4-BE49-F238E27FC236}">
              <a16:creationId xmlns:a16="http://schemas.microsoft.com/office/drawing/2014/main" id="{D4EAB1CD-8DB4-473C-9977-5C8E8DD14554}"/>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91" name="n_2aveValue【学校施設】&#10;有形固定資産減価償却率">
          <a:extLst>
            <a:ext uri="{FF2B5EF4-FFF2-40B4-BE49-F238E27FC236}">
              <a16:creationId xmlns:a16="http://schemas.microsoft.com/office/drawing/2014/main" id="{F7761F61-E7E1-4603-8928-D2FBA4F12F77}"/>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92" name="n_3aveValue【学校施設】&#10;有形固定資産減価償却率">
          <a:extLst>
            <a:ext uri="{FF2B5EF4-FFF2-40B4-BE49-F238E27FC236}">
              <a16:creationId xmlns:a16="http://schemas.microsoft.com/office/drawing/2014/main" id="{62E48E61-6D3E-4D49-A5BD-3B1AF4D1408C}"/>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93" name="n_4aveValue【学校施設】&#10;有形固定資産減価償却率">
          <a:extLst>
            <a:ext uri="{FF2B5EF4-FFF2-40B4-BE49-F238E27FC236}">
              <a16:creationId xmlns:a16="http://schemas.microsoft.com/office/drawing/2014/main" id="{E2BE76B9-E915-4CE5-9C15-35A1891F5679}"/>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47642</xdr:rowOff>
    </xdr:from>
    <xdr:ext cx="405111" cy="259045"/>
    <xdr:sp macro="" textlink="">
      <xdr:nvSpPr>
        <xdr:cNvPr id="594" name="n_1mainValue【学校施設】&#10;有形固定資産減価償却率">
          <a:extLst>
            <a:ext uri="{FF2B5EF4-FFF2-40B4-BE49-F238E27FC236}">
              <a16:creationId xmlns:a16="http://schemas.microsoft.com/office/drawing/2014/main" id="{3857F73F-0B10-45E1-9D43-588F0AEA7F64}"/>
            </a:ext>
          </a:extLst>
        </xdr:cNvPr>
        <xdr:cNvSpPr txBox="1"/>
      </xdr:nvSpPr>
      <xdr:spPr>
        <a:xfrm>
          <a:off x="15266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49547</xdr:rowOff>
    </xdr:from>
    <xdr:ext cx="405111" cy="259045"/>
    <xdr:sp macro="" textlink="">
      <xdr:nvSpPr>
        <xdr:cNvPr id="595" name="n_2mainValue【学校施設】&#10;有形固定資産減価償却率">
          <a:extLst>
            <a:ext uri="{FF2B5EF4-FFF2-40B4-BE49-F238E27FC236}">
              <a16:creationId xmlns:a16="http://schemas.microsoft.com/office/drawing/2014/main" id="{66D3242E-F40D-4A02-BE2F-3055163721F3}"/>
            </a:ext>
          </a:extLst>
        </xdr:cNvPr>
        <xdr:cNvSpPr txBox="1"/>
      </xdr:nvSpPr>
      <xdr:spPr>
        <a:xfrm>
          <a:off x="14389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a:extLst>
            <a:ext uri="{FF2B5EF4-FFF2-40B4-BE49-F238E27FC236}">
              <a16:creationId xmlns:a16="http://schemas.microsoft.com/office/drawing/2014/main" id="{5A140866-6C17-4A1F-BF3C-424F6F5E5C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7" name="正方形/長方形 596">
          <a:extLst>
            <a:ext uri="{FF2B5EF4-FFF2-40B4-BE49-F238E27FC236}">
              <a16:creationId xmlns:a16="http://schemas.microsoft.com/office/drawing/2014/main" id="{8ACDB1CC-2379-478D-B7F0-47CE2193DE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8" name="正方形/長方形 597">
          <a:extLst>
            <a:ext uri="{FF2B5EF4-FFF2-40B4-BE49-F238E27FC236}">
              <a16:creationId xmlns:a16="http://schemas.microsoft.com/office/drawing/2014/main" id="{A7207E6C-9A4E-4C93-B2ED-9A66228D44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9" name="正方形/長方形 598">
          <a:extLst>
            <a:ext uri="{FF2B5EF4-FFF2-40B4-BE49-F238E27FC236}">
              <a16:creationId xmlns:a16="http://schemas.microsoft.com/office/drawing/2014/main" id="{40B4F896-EA1B-4C6C-ACAA-38946715F8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0" name="正方形/長方形 599">
          <a:extLst>
            <a:ext uri="{FF2B5EF4-FFF2-40B4-BE49-F238E27FC236}">
              <a16:creationId xmlns:a16="http://schemas.microsoft.com/office/drawing/2014/main" id="{1810B1B8-517A-48D1-8CDA-B2039972A5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1" name="正方形/長方形 600">
          <a:extLst>
            <a:ext uri="{FF2B5EF4-FFF2-40B4-BE49-F238E27FC236}">
              <a16:creationId xmlns:a16="http://schemas.microsoft.com/office/drawing/2014/main" id="{E899B5F0-B25D-4622-967D-5621BE42B1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2" name="正方形/長方形 601">
          <a:extLst>
            <a:ext uri="{FF2B5EF4-FFF2-40B4-BE49-F238E27FC236}">
              <a16:creationId xmlns:a16="http://schemas.microsoft.com/office/drawing/2014/main" id="{8C6CF5EC-AE2F-4C2E-B209-50F6832439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a:extLst>
            <a:ext uri="{FF2B5EF4-FFF2-40B4-BE49-F238E27FC236}">
              <a16:creationId xmlns:a16="http://schemas.microsoft.com/office/drawing/2014/main" id="{15545CAC-BA91-478C-8CDB-63177822C6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a:extLst>
            <a:ext uri="{FF2B5EF4-FFF2-40B4-BE49-F238E27FC236}">
              <a16:creationId xmlns:a16="http://schemas.microsoft.com/office/drawing/2014/main" id="{114A631E-2DE5-432D-9A5D-CCE34EAE9B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a:extLst>
            <a:ext uri="{FF2B5EF4-FFF2-40B4-BE49-F238E27FC236}">
              <a16:creationId xmlns:a16="http://schemas.microsoft.com/office/drawing/2014/main" id="{69E669D2-844A-4E03-8D44-018AAE438F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EDD99252-85CF-4ACC-A54B-12A939BD307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4BE08C06-2DE9-4EA7-8CBE-3860B8F876B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B273A883-4103-4EA4-838B-C1BDFEEEEE0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40DDE865-1FE5-4378-B46D-2F9870630A2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753CB865-6077-43A5-9763-4642BBE6CE2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1688DBFF-1149-44F4-A703-6500AA1FE0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a:extLst>
            <a:ext uri="{FF2B5EF4-FFF2-40B4-BE49-F238E27FC236}">
              <a16:creationId xmlns:a16="http://schemas.microsoft.com/office/drawing/2014/main" id="{98440584-161D-40BE-AD14-941D322AE54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7F689A4C-E99F-45AD-9889-27E1F2FDA34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a:extLst>
            <a:ext uri="{FF2B5EF4-FFF2-40B4-BE49-F238E27FC236}">
              <a16:creationId xmlns:a16="http://schemas.microsoft.com/office/drawing/2014/main" id="{0DADA291-F5C2-44BC-A6C0-4BCD86864A6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752A471D-526E-446C-BAE7-2A66F15908C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a:extLst>
            <a:ext uri="{FF2B5EF4-FFF2-40B4-BE49-F238E27FC236}">
              <a16:creationId xmlns:a16="http://schemas.microsoft.com/office/drawing/2014/main" id="{B0FD3F73-DD62-492A-9ACA-EAA8C05118A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D4295E2C-3342-48C3-A725-3CA7E5E21F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C3A511BC-8E00-4739-8FBB-2A931ECCC1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学校施設】&#10;一人当たり面積グラフ枠">
          <a:extLst>
            <a:ext uri="{FF2B5EF4-FFF2-40B4-BE49-F238E27FC236}">
              <a16:creationId xmlns:a16="http://schemas.microsoft.com/office/drawing/2014/main" id="{6A9B2050-0334-447F-BE35-E51EBE6519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20" name="直線コネクタ 619">
          <a:extLst>
            <a:ext uri="{FF2B5EF4-FFF2-40B4-BE49-F238E27FC236}">
              <a16:creationId xmlns:a16="http://schemas.microsoft.com/office/drawing/2014/main" id="{6B5BC067-682B-424E-8A6C-1813C2ACA288}"/>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21" name="【学校施設】&#10;一人当たり面積最小値テキスト">
          <a:extLst>
            <a:ext uri="{FF2B5EF4-FFF2-40B4-BE49-F238E27FC236}">
              <a16:creationId xmlns:a16="http://schemas.microsoft.com/office/drawing/2014/main" id="{2084DA42-8C6B-4D4A-BBB9-4F24E5165F9A}"/>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22" name="直線コネクタ 621">
          <a:extLst>
            <a:ext uri="{FF2B5EF4-FFF2-40B4-BE49-F238E27FC236}">
              <a16:creationId xmlns:a16="http://schemas.microsoft.com/office/drawing/2014/main" id="{0709C2AD-EBC6-46C7-91E0-6186D15F2DDB}"/>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23" name="【学校施設】&#10;一人当たり面積最大値テキスト">
          <a:extLst>
            <a:ext uri="{FF2B5EF4-FFF2-40B4-BE49-F238E27FC236}">
              <a16:creationId xmlns:a16="http://schemas.microsoft.com/office/drawing/2014/main" id="{8923C86C-4668-4F1B-A6FB-699648A96A6C}"/>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24" name="直線コネクタ 623">
          <a:extLst>
            <a:ext uri="{FF2B5EF4-FFF2-40B4-BE49-F238E27FC236}">
              <a16:creationId xmlns:a16="http://schemas.microsoft.com/office/drawing/2014/main" id="{21652ED1-1A12-4EFC-92F2-1F64B66A8405}"/>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25" name="【学校施設】&#10;一人当たり面積平均値テキスト">
          <a:extLst>
            <a:ext uri="{FF2B5EF4-FFF2-40B4-BE49-F238E27FC236}">
              <a16:creationId xmlns:a16="http://schemas.microsoft.com/office/drawing/2014/main" id="{7158B9D3-5C76-4B52-9A63-6D4E857BB802}"/>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26" name="フローチャート: 判断 625">
          <a:extLst>
            <a:ext uri="{FF2B5EF4-FFF2-40B4-BE49-F238E27FC236}">
              <a16:creationId xmlns:a16="http://schemas.microsoft.com/office/drawing/2014/main" id="{1289E16D-BF1B-4E3B-9486-29EA100793D9}"/>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27" name="フローチャート: 判断 626">
          <a:extLst>
            <a:ext uri="{FF2B5EF4-FFF2-40B4-BE49-F238E27FC236}">
              <a16:creationId xmlns:a16="http://schemas.microsoft.com/office/drawing/2014/main" id="{A40D04D7-8CC3-42DA-BBC7-05E049E5C658}"/>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28" name="フローチャート: 判断 627">
          <a:extLst>
            <a:ext uri="{FF2B5EF4-FFF2-40B4-BE49-F238E27FC236}">
              <a16:creationId xmlns:a16="http://schemas.microsoft.com/office/drawing/2014/main" id="{99C20664-A737-42C5-98BE-8EB66A23EF62}"/>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29" name="フローチャート: 判断 628">
          <a:extLst>
            <a:ext uri="{FF2B5EF4-FFF2-40B4-BE49-F238E27FC236}">
              <a16:creationId xmlns:a16="http://schemas.microsoft.com/office/drawing/2014/main" id="{A62E5961-B0EE-45AA-BA49-1988EA24581B}"/>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30" name="フローチャート: 判断 629">
          <a:extLst>
            <a:ext uri="{FF2B5EF4-FFF2-40B4-BE49-F238E27FC236}">
              <a16:creationId xmlns:a16="http://schemas.microsoft.com/office/drawing/2014/main" id="{F7C40B3E-5B5E-40B2-B203-C0BE4FCD193C}"/>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480F8301-CFED-491A-B350-2DACEBDE82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6870E025-D567-4241-8C21-B4E07AE755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DB3824E-3C89-49A4-A381-8471EAFA6F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3764ABB4-2CF1-441B-8ED4-AD740068B6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BBBE33F-E1C2-44E7-BA40-80E675CB9A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84836</xdr:rowOff>
    </xdr:from>
    <xdr:to>
      <xdr:col>116</xdr:col>
      <xdr:colOff>114300</xdr:colOff>
      <xdr:row>62</xdr:row>
      <xdr:rowOff>14986</xdr:rowOff>
    </xdr:to>
    <xdr:sp macro="" textlink="">
      <xdr:nvSpPr>
        <xdr:cNvPr id="636" name="楕円 635">
          <a:extLst>
            <a:ext uri="{FF2B5EF4-FFF2-40B4-BE49-F238E27FC236}">
              <a16:creationId xmlns:a16="http://schemas.microsoft.com/office/drawing/2014/main" id="{08694B19-03FF-40E7-8B18-FD2F6693E2BD}"/>
            </a:ext>
          </a:extLst>
        </xdr:cNvPr>
        <xdr:cNvSpPr/>
      </xdr:nvSpPr>
      <xdr:spPr>
        <a:xfrm>
          <a:off x="22110700" y="105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107713</xdr:rowOff>
    </xdr:from>
    <xdr:ext cx="469744" cy="259045"/>
    <xdr:sp macro="" textlink="">
      <xdr:nvSpPr>
        <xdr:cNvPr id="637" name="【学校施設】&#10;一人当たり面積該当値テキスト">
          <a:extLst>
            <a:ext uri="{FF2B5EF4-FFF2-40B4-BE49-F238E27FC236}">
              <a16:creationId xmlns:a16="http://schemas.microsoft.com/office/drawing/2014/main" id="{E098663C-A44B-4D12-943E-D499AE8D23E1}"/>
            </a:ext>
          </a:extLst>
        </xdr:cNvPr>
        <xdr:cNvSpPr txBox="1"/>
      </xdr:nvSpPr>
      <xdr:spPr>
        <a:xfrm>
          <a:off x="22199600"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107315</xdr:rowOff>
    </xdr:from>
    <xdr:to>
      <xdr:col>112</xdr:col>
      <xdr:colOff>38100</xdr:colOff>
      <xdr:row>62</xdr:row>
      <xdr:rowOff>37465</xdr:rowOff>
    </xdr:to>
    <xdr:sp macro="" textlink="">
      <xdr:nvSpPr>
        <xdr:cNvPr id="638" name="楕円 637">
          <a:extLst>
            <a:ext uri="{FF2B5EF4-FFF2-40B4-BE49-F238E27FC236}">
              <a16:creationId xmlns:a16="http://schemas.microsoft.com/office/drawing/2014/main" id="{2E237F82-6A50-44F2-8644-2E13559C666C}"/>
            </a:ext>
          </a:extLst>
        </xdr:cNvPr>
        <xdr:cNvSpPr/>
      </xdr:nvSpPr>
      <xdr:spPr>
        <a:xfrm>
          <a:off x="21272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135636</xdr:rowOff>
    </xdr:from>
    <xdr:to>
      <xdr:col>116</xdr:col>
      <xdr:colOff>63500</xdr:colOff>
      <xdr:row>61</xdr:row>
      <xdr:rowOff>158115</xdr:rowOff>
    </xdr:to>
    <xdr:cxnSp macro="">
      <xdr:nvCxnSpPr>
        <xdr:cNvPr id="639" name="直線コネクタ 638">
          <a:extLst>
            <a:ext uri="{FF2B5EF4-FFF2-40B4-BE49-F238E27FC236}">
              <a16:creationId xmlns:a16="http://schemas.microsoft.com/office/drawing/2014/main" id="{74A0FC9C-FC3E-4B8A-B226-12095F89D7BF}"/>
            </a:ext>
          </a:extLst>
        </xdr:cNvPr>
        <xdr:cNvCxnSpPr/>
      </xdr:nvCxnSpPr>
      <xdr:spPr>
        <a:xfrm flipV="1">
          <a:off x="21323300" y="10594086"/>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127127</xdr:rowOff>
    </xdr:from>
    <xdr:to>
      <xdr:col>107</xdr:col>
      <xdr:colOff>101600</xdr:colOff>
      <xdr:row>62</xdr:row>
      <xdr:rowOff>57277</xdr:rowOff>
    </xdr:to>
    <xdr:sp macro="" textlink="">
      <xdr:nvSpPr>
        <xdr:cNvPr id="640" name="楕円 639">
          <a:extLst>
            <a:ext uri="{FF2B5EF4-FFF2-40B4-BE49-F238E27FC236}">
              <a16:creationId xmlns:a16="http://schemas.microsoft.com/office/drawing/2014/main" id="{130712D7-D8FC-4080-8EE6-C1D3EC48077E}"/>
            </a:ext>
          </a:extLst>
        </xdr:cNvPr>
        <xdr:cNvSpPr/>
      </xdr:nvSpPr>
      <xdr:spPr>
        <a:xfrm>
          <a:off x="20383500" y="105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158115</xdr:rowOff>
    </xdr:from>
    <xdr:to>
      <xdr:col>111</xdr:col>
      <xdr:colOff>177800</xdr:colOff>
      <xdr:row>62</xdr:row>
      <xdr:rowOff>6477</xdr:rowOff>
    </xdr:to>
    <xdr:cxnSp macro="">
      <xdr:nvCxnSpPr>
        <xdr:cNvPr id="641" name="直線コネクタ 640">
          <a:extLst>
            <a:ext uri="{FF2B5EF4-FFF2-40B4-BE49-F238E27FC236}">
              <a16:creationId xmlns:a16="http://schemas.microsoft.com/office/drawing/2014/main" id="{3F9D894D-7424-4BE8-923E-E82954BC8FD8}"/>
            </a:ext>
          </a:extLst>
        </xdr:cNvPr>
        <xdr:cNvCxnSpPr/>
      </xdr:nvCxnSpPr>
      <xdr:spPr>
        <a:xfrm flipV="1">
          <a:off x="20434300" y="1061656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42" name="n_1aveValue【学校施設】&#10;一人当たり面積">
          <a:extLst>
            <a:ext uri="{FF2B5EF4-FFF2-40B4-BE49-F238E27FC236}">
              <a16:creationId xmlns:a16="http://schemas.microsoft.com/office/drawing/2014/main" id="{4F25A261-1857-414E-B492-B4BF758A928B}"/>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43" name="n_2aveValue【学校施設】&#10;一人当たり面積">
          <a:extLst>
            <a:ext uri="{FF2B5EF4-FFF2-40B4-BE49-F238E27FC236}">
              <a16:creationId xmlns:a16="http://schemas.microsoft.com/office/drawing/2014/main" id="{0CC0F81D-6EAC-48BD-8808-944569DB7B24}"/>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44" name="n_3aveValue【学校施設】&#10;一人当たり面積">
          <a:extLst>
            <a:ext uri="{FF2B5EF4-FFF2-40B4-BE49-F238E27FC236}">
              <a16:creationId xmlns:a16="http://schemas.microsoft.com/office/drawing/2014/main" id="{FB211327-5E05-4054-8B44-62226E7D9FAD}"/>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45" name="n_4aveValue【学校施設】&#10;一人当たり面積">
          <a:extLst>
            <a:ext uri="{FF2B5EF4-FFF2-40B4-BE49-F238E27FC236}">
              <a16:creationId xmlns:a16="http://schemas.microsoft.com/office/drawing/2014/main" id="{38744860-1A3D-4745-83DF-0D2728C95A30}"/>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53992</xdr:rowOff>
    </xdr:from>
    <xdr:ext cx="469744" cy="259045"/>
    <xdr:sp macro="" textlink="">
      <xdr:nvSpPr>
        <xdr:cNvPr id="646" name="n_1mainValue【学校施設】&#10;一人当たり面積">
          <a:extLst>
            <a:ext uri="{FF2B5EF4-FFF2-40B4-BE49-F238E27FC236}">
              <a16:creationId xmlns:a16="http://schemas.microsoft.com/office/drawing/2014/main" id="{31B1E401-6671-47D7-92D9-C0810FB494F7}"/>
            </a:ext>
          </a:extLst>
        </xdr:cNvPr>
        <xdr:cNvSpPr txBox="1"/>
      </xdr:nvSpPr>
      <xdr:spPr>
        <a:xfrm>
          <a:off x="210757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73804</xdr:rowOff>
    </xdr:from>
    <xdr:ext cx="469744" cy="259045"/>
    <xdr:sp macro="" textlink="">
      <xdr:nvSpPr>
        <xdr:cNvPr id="647" name="n_2mainValue【学校施設】&#10;一人当たり面積">
          <a:extLst>
            <a:ext uri="{FF2B5EF4-FFF2-40B4-BE49-F238E27FC236}">
              <a16:creationId xmlns:a16="http://schemas.microsoft.com/office/drawing/2014/main" id="{69CF6C14-4578-4A15-A2BA-296CD97A254E}"/>
            </a:ext>
          </a:extLst>
        </xdr:cNvPr>
        <xdr:cNvSpPr txBox="1"/>
      </xdr:nvSpPr>
      <xdr:spPr>
        <a:xfrm>
          <a:off x="20199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a:extLst>
            <a:ext uri="{FF2B5EF4-FFF2-40B4-BE49-F238E27FC236}">
              <a16:creationId xmlns:a16="http://schemas.microsoft.com/office/drawing/2014/main" id="{5DAF9708-55CF-448A-B13B-679EF3744D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a:extLst>
            <a:ext uri="{FF2B5EF4-FFF2-40B4-BE49-F238E27FC236}">
              <a16:creationId xmlns:a16="http://schemas.microsoft.com/office/drawing/2014/main" id="{5C22D631-3BC2-425D-B162-4AF787AD2C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a:extLst>
            <a:ext uri="{FF2B5EF4-FFF2-40B4-BE49-F238E27FC236}">
              <a16:creationId xmlns:a16="http://schemas.microsoft.com/office/drawing/2014/main" id="{F7DBF9D6-8523-48A7-A89C-A5863BEDF5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a:extLst>
            <a:ext uri="{FF2B5EF4-FFF2-40B4-BE49-F238E27FC236}">
              <a16:creationId xmlns:a16="http://schemas.microsoft.com/office/drawing/2014/main" id="{8BBC045D-5734-4915-861E-EA9A82356A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a:extLst>
            <a:ext uri="{FF2B5EF4-FFF2-40B4-BE49-F238E27FC236}">
              <a16:creationId xmlns:a16="http://schemas.microsoft.com/office/drawing/2014/main" id="{4E78A52D-5F4C-4516-836B-63C5737650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a:extLst>
            <a:ext uri="{FF2B5EF4-FFF2-40B4-BE49-F238E27FC236}">
              <a16:creationId xmlns:a16="http://schemas.microsoft.com/office/drawing/2014/main" id="{DA743D1D-4008-4F5A-A9CE-1C112510B2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a:extLst>
            <a:ext uri="{FF2B5EF4-FFF2-40B4-BE49-F238E27FC236}">
              <a16:creationId xmlns:a16="http://schemas.microsoft.com/office/drawing/2014/main" id="{6A597AD9-D2C3-4ADA-9AE8-B1C6473B82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a:extLst>
            <a:ext uri="{FF2B5EF4-FFF2-40B4-BE49-F238E27FC236}">
              <a16:creationId xmlns:a16="http://schemas.microsoft.com/office/drawing/2014/main" id="{CF89EE75-0212-4890-9890-71D73EC55D3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7676E4B9-6190-4195-A054-40FC3EC1DC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a:extLst>
            <a:ext uri="{FF2B5EF4-FFF2-40B4-BE49-F238E27FC236}">
              <a16:creationId xmlns:a16="http://schemas.microsoft.com/office/drawing/2014/main" id="{3C0657AC-6392-4F5F-A6E1-31AF913FA5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a:extLst>
            <a:ext uri="{FF2B5EF4-FFF2-40B4-BE49-F238E27FC236}">
              <a16:creationId xmlns:a16="http://schemas.microsoft.com/office/drawing/2014/main" id="{5E81B76A-F881-42D5-B954-B1F4CFA37E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a:extLst>
            <a:ext uri="{FF2B5EF4-FFF2-40B4-BE49-F238E27FC236}">
              <a16:creationId xmlns:a16="http://schemas.microsoft.com/office/drawing/2014/main" id="{CE4C3413-FB7F-45DA-A94C-77A4719C1F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a:extLst>
            <a:ext uri="{FF2B5EF4-FFF2-40B4-BE49-F238E27FC236}">
              <a16:creationId xmlns:a16="http://schemas.microsoft.com/office/drawing/2014/main" id="{CB5F9F09-8ACF-4B07-B208-9211D6A500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a:extLst>
            <a:ext uri="{FF2B5EF4-FFF2-40B4-BE49-F238E27FC236}">
              <a16:creationId xmlns:a16="http://schemas.microsoft.com/office/drawing/2014/main" id="{3952D6D4-973F-40D0-AB63-29531F5D21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a:extLst>
            <a:ext uri="{FF2B5EF4-FFF2-40B4-BE49-F238E27FC236}">
              <a16:creationId xmlns:a16="http://schemas.microsoft.com/office/drawing/2014/main" id="{2C73D807-27F8-4CC9-B587-218C171043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F416F522-8C28-4027-82CD-2BCF65C7E0C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ED80D9AF-1714-4B36-9C6A-DEC8E763F5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A38921AC-EF13-4860-9091-14420C2908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E9A45986-1C42-4505-A176-3B5157D820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52BECC1D-FB63-4D2E-BD33-F2369E60011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3C047E44-CB1F-4929-8C8F-BC8FE05EAB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5225E729-5C46-4871-AAA0-D14B682661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0A460E3D-9D8A-4695-9F13-2BDB119C88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B4F9F1BB-2583-4782-BCBD-F2C1203E444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E7006F48-6CD1-4444-8046-E145D469A8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3FD58C76-E374-4DE2-8018-55F75B2E83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BA05E36F-D48F-4D4C-90B0-F7F2304342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16047339-CCFB-4851-807C-BF33501A32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D7D9D4CC-BD57-4CBE-8347-E5025AE05A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D9C24344-F0C6-4A5C-AECD-0D0A59D82E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6A90033D-2ED7-4131-AC33-F2DB045C29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CA64202A-CD36-418E-A839-47593020428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a:extLst>
            <a:ext uri="{FF2B5EF4-FFF2-40B4-BE49-F238E27FC236}">
              <a16:creationId xmlns:a16="http://schemas.microsoft.com/office/drawing/2014/main" id="{1371751C-8D9A-4597-853C-41C3AC964B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a:extLst>
            <a:ext uri="{FF2B5EF4-FFF2-40B4-BE49-F238E27FC236}">
              <a16:creationId xmlns:a16="http://schemas.microsoft.com/office/drawing/2014/main" id="{10477A46-2CA1-47E4-AFDA-A8F16FCD49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a:extLst>
            <a:ext uri="{FF2B5EF4-FFF2-40B4-BE49-F238E27FC236}">
              <a16:creationId xmlns:a16="http://schemas.microsoft.com/office/drawing/2014/main" id="{6457D9B9-5149-445C-895B-5E69CEF5EC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類似団体と比較して特に有形固定資産減価償却率が高くなっている施設は、学校施設と認定こども園・幼稚園・保育所である。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学校施設については、小学校２校中学校２校の４施設あるが、いずれも昭和４０、５０年代に建設された施設で老朽化が進んでいることから、４施設を集約し、義務教育学校の整備を進めている。</a:t>
          </a:r>
        </a:p>
        <a:p>
          <a:r>
            <a:rPr kumimoji="1" lang="ja-JP" altLang="en-US" sz="1300">
              <a:latin typeface="ＭＳ Ｐゴシック" panose="020B0600070205080204" pitchFamily="50" charset="-128"/>
              <a:ea typeface="ＭＳ Ｐゴシック" panose="020B0600070205080204" pitchFamily="50" charset="-128"/>
            </a:rPr>
            <a:t>　保育所については、３施設あるうちの２施設の統合を決定し、令和２年度から令和４年度にかけて新保育所の整備事業を実施している。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8FC735-095B-40C7-A8F1-A78710D4FF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231419-2F43-4A7E-94FA-4D73203B83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306207-C746-4FAB-8EAB-2E92C02216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72CE15-91E5-4A1C-A0DE-7B59C26E08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9ACD59-DE1E-447C-889B-6428FD3692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A3E7DC-4C65-45E5-B6B1-0F36DFA020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DB8328-EC7E-4B4E-8748-8501CA685D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B0F70E-B967-4235-BE28-BA9C8A8E8B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964480-F2FC-4B5B-B912-1FEF9842A4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5C8C99-C84A-43CF-B5EE-C2E9723340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2C33F1-7F0F-4F0C-8B9C-70E727AE8D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FEC13C-C569-43BA-A25F-FBC65134F4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45576C-337D-4BAE-8E19-46B728F0A6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D902BA-D58F-4550-9A1A-D4E6334A8F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0D14F7-46E2-44AC-A1E3-77DCD3E5A9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694449-E276-4CB1-BBAD-5C24C0C8BDA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67CF7D-7C4D-4DB3-AB19-B9BE939D3D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5327C6-8D88-417B-9094-8C7C6065C0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175F0A-99D8-45FB-8997-BA27DAF0F1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6F1288-8BAC-4C83-9593-0C552D82F4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B2511C-84BB-457D-8033-42CC62EDFB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3A9F38-03FB-4D02-AB14-AC459978D6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F5C25D-E14A-43BE-9DC4-13C084772C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F6506B-A489-4AB8-B925-EEE5E7F203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7262D8-C9BE-484D-8771-3F6EAFF438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4FBF26-4E1E-42FC-AE1D-DE7B5F15FF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F7797B-3747-402D-A79B-0C8D7E34C1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9309D8-F95B-4B36-A986-20A7163D46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5EFFF2-DDC0-4AE8-ADEB-5345F4D995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1EB196-4A79-4B0F-B94C-273A850CB7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D0B522-4919-43C5-9E12-ACD55EBA91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D4F9C2-2532-4EBB-B014-B8A2463A7D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E77D52-A22A-4318-BDD9-0910C0CD744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BF818A-5090-4151-9AB2-A3721A4365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B5BC35-ADE3-4529-AAAD-8931DE4194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BF94F5-BBB1-428A-87D3-A3E42928E2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D26EB3-DA8E-46E7-9E8C-3CD04C79D7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B91AB3-1023-4A9B-AE82-DAA3B97031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3F0B43-2D04-44A4-B62F-7774E1A8884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C879215-A2F8-44BC-8C04-659D277577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77BC124-BEFF-488C-B93A-4E7F773E42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1DECD20-FD36-4D71-A229-C947DE6DCD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0F1EA55-6AB9-4332-8230-B153CC7ED8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12ED4B0-F695-45EF-B52B-65B355A526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3A6DC60-A437-4558-B8C4-F4A4EADE14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D66F9B6-7728-4680-895A-2AC26F884F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4AE780D-5C61-4C97-A00D-7A7F0139D27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F7C11BE-23FB-48C2-8FDA-78D2BF25DA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9E1C64B-31A6-4273-A4C3-83537E121E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009CE42-7064-4CFD-8F5F-4E5FCC20B6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F7EA879-7D61-49E9-8096-790236E963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A1161F0-44A9-4008-BC7D-11CA234199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F8BC6A0-E358-4E14-8BEF-9177920BCE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7E05D93-B543-44D3-9032-2C9C3B38FA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503B570-D4AA-466B-82A7-A0A3E7115E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EC19961-ACC5-4592-9C91-7B0AD1B897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BD86F03-191F-4680-AAAE-B0932BED1E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8DA8782-8E8F-45EF-B99D-C17056C3D0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100E1FE-82FF-47C1-AFD4-86071CB9E0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90EBBF5-1750-4330-8463-96A76410925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3D7E0C8-97EB-4CCD-A218-6576181FC2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07C8A66-9D06-444C-8E1D-1C3CF4ACC4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46DF6E1-4462-49D4-9D9F-458578FD235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83911B6-66B5-4724-B856-853C50C349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47CF8BA-B597-4385-B46D-758758ED786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E1502A9-E896-46A3-A91A-8FFAF8D1E43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37C7CDD-8C34-40A7-A3C5-84CCC7CC8C1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AC978AE-9713-4E2F-AEA9-E75C4F244B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38B29A9-219A-49EE-BD5F-A55A703683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0BAEE21-CABD-4B61-BBFC-DF800170021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222D348-0E54-41E9-98F6-758936A68C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7643527-FB9F-4084-99FC-362D0AEF1F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F223BC7-A86C-4A2A-8B4A-836731FF29AE}"/>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2A5AD5B-9AFC-49EA-96F9-D3EDB4C76E0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86B7411-531F-462F-A600-DC3BF301146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63FD4AC2-65DF-4235-A4B3-AF5A4B2C31EA}"/>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D73494EC-C756-4428-81A9-D4831184B85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74AE9ED-FF07-462D-BDAD-99FAB677FA66}"/>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5D9986F1-7D22-49DE-9794-AD46C41B5034}"/>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8A0D05C3-DCA7-45CA-A93C-59F42E422D0B}"/>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a16="http://schemas.microsoft.com/office/drawing/2014/main" id="{A45B17C1-D8CA-4029-A262-71E83D53997F}"/>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a16="http://schemas.microsoft.com/office/drawing/2014/main" id="{F61F41F5-7EC0-4C9F-A126-628E6A0297EE}"/>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E1D4FE0B-CE13-4CE7-B1FB-5EECFF8BFE56}"/>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97243FB-52BF-431D-B367-EEF3633453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F1DE823-8AB4-493E-AE50-2610B169D1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8183328-6419-496F-B692-35D61BEFC4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37A6910-3FB6-4245-BB02-2CFD063EB0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7A48F16-F406-43CD-B3AD-B855F04EDB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90" name="楕円 89">
          <a:extLst>
            <a:ext uri="{FF2B5EF4-FFF2-40B4-BE49-F238E27FC236}">
              <a16:creationId xmlns:a16="http://schemas.microsoft.com/office/drawing/2014/main" id="{F88DABF4-92B5-47AB-BA35-4F32CDC7D28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3597AB7-E793-4DF9-81D3-EC4BB8F7E806}"/>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70031</xdr:rowOff>
    </xdr:from>
    <xdr:to>
      <xdr:col>20</xdr:col>
      <xdr:colOff>38100</xdr:colOff>
      <xdr:row>63</xdr:row>
      <xdr:rowOff>181</xdr:rowOff>
    </xdr:to>
    <xdr:sp macro="" textlink="">
      <xdr:nvSpPr>
        <xdr:cNvPr id="92" name="楕円 91">
          <a:extLst>
            <a:ext uri="{FF2B5EF4-FFF2-40B4-BE49-F238E27FC236}">
              <a16:creationId xmlns:a16="http://schemas.microsoft.com/office/drawing/2014/main" id="{9E808E0E-F476-4026-8A88-E153A443D654}"/>
            </a:ext>
          </a:extLst>
        </xdr:cNvPr>
        <xdr:cNvSpPr/>
      </xdr:nvSpPr>
      <xdr:spPr>
        <a:xfrm>
          <a:off x="3746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120831</xdr:rowOff>
    </xdr:from>
    <xdr:to>
      <xdr:col>24</xdr:col>
      <xdr:colOff>63500</xdr:colOff>
      <xdr:row>62</xdr:row>
      <xdr:rowOff>160020</xdr:rowOff>
    </xdr:to>
    <xdr:cxnSp macro="">
      <xdr:nvCxnSpPr>
        <xdr:cNvPr id="93" name="直線コネクタ 92">
          <a:extLst>
            <a:ext uri="{FF2B5EF4-FFF2-40B4-BE49-F238E27FC236}">
              <a16:creationId xmlns:a16="http://schemas.microsoft.com/office/drawing/2014/main" id="{8AF0D000-1DA0-40BE-B05A-47BFBECBB4C4}"/>
            </a:ext>
          </a:extLst>
        </xdr:cNvPr>
        <xdr:cNvCxnSpPr/>
      </xdr:nvCxnSpPr>
      <xdr:spPr>
        <a:xfrm>
          <a:off x="3797300" y="107507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71665</xdr:rowOff>
    </xdr:from>
    <xdr:to>
      <xdr:col>15</xdr:col>
      <xdr:colOff>101600</xdr:colOff>
      <xdr:row>63</xdr:row>
      <xdr:rowOff>1815</xdr:rowOff>
    </xdr:to>
    <xdr:sp macro="" textlink="">
      <xdr:nvSpPr>
        <xdr:cNvPr id="94" name="楕円 93">
          <a:extLst>
            <a:ext uri="{FF2B5EF4-FFF2-40B4-BE49-F238E27FC236}">
              <a16:creationId xmlns:a16="http://schemas.microsoft.com/office/drawing/2014/main" id="{4696054F-E969-4B9B-86D8-4598860AC30E}"/>
            </a:ext>
          </a:extLst>
        </xdr:cNvPr>
        <xdr:cNvSpPr/>
      </xdr:nvSpPr>
      <xdr:spPr>
        <a:xfrm>
          <a:off x="2857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62</xdr:row>
      <xdr:rowOff>122465</xdr:rowOff>
    </xdr:to>
    <xdr:cxnSp macro="">
      <xdr:nvCxnSpPr>
        <xdr:cNvPr id="95" name="直線コネクタ 94">
          <a:extLst>
            <a:ext uri="{FF2B5EF4-FFF2-40B4-BE49-F238E27FC236}">
              <a16:creationId xmlns:a16="http://schemas.microsoft.com/office/drawing/2014/main" id="{6CE3316F-501D-4547-86E0-4B773035C470}"/>
            </a:ext>
          </a:extLst>
        </xdr:cNvPr>
        <xdr:cNvCxnSpPr/>
      </xdr:nvCxnSpPr>
      <xdr:spPr>
        <a:xfrm flipV="1">
          <a:off x="2908300" y="107507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96" name="n_1aveValue【体育館・プール】&#10;有形固定資産減価償却率">
          <a:extLst>
            <a:ext uri="{FF2B5EF4-FFF2-40B4-BE49-F238E27FC236}">
              <a16:creationId xmlns:a16="http://schemas.microsoft.com/office/drawing/2014/main" id="{C19B3443-789C-480C-B331-465DECB39EC5}"/>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97" name="n_2aveValue【体育館・プール】&#10;有形固定資産減価償却率">
          <a:extLst>
            <a:ext uri="{FF2B5EF4-FFF2-40B4-BE49-F238E27FC236}">
              <a16:creationId xmlns:a16="http://schemas.microsoft.com/office/drawing/2014/main" id="{32591191-59E9-4AC8-BC42-5F85FF3A4126}"/>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98" name="n_3aveValue【体育館・プール】&#10;有形固定資産減価償却率">
          <a:extLst>
            <a:ext uri="{FF2B5EF4-FFF2-40B4-BE49-F238E27FC236}">
              <a16:creationId xmlns:a16="http://schemas.microsoft.com/office/drawing/2014/main" id="{D533D8CC-9E01-4238-8072-450CE1992BAD}"/>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99" name="n_4aveValue【体育館・プール】&#10;有形固定資産減価償却率">
          <a:extLst>
            <a:ext uri="{FF2B5EF4-FFF2-40B4-BE49-F238E27FC236}">
              <a16:creationId xmlns:a16="http://schemas.microsoft.com/office/drawing/2014/main" id="{699C3067-40F5-442C-8929-9B8A51CCF8BA}"/>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162758</xdr:rowOff>
    </xdr:from>
    <xdr:ext cx="405111" cy="259045"/>
    <xdr:sp macro="" textlink="">
      <xdr:nvSpPr>
        <xdr:cNvPr id="100" name="n_1mainValue【体育館・プール】&#10;有形固定資産減価償却率">
          <a:extLst>
            <a:ext uri="{FF2B5EF4-FFF2-40B4-BE49-F238E27FC236}">
              <a16:creationId xmlns:a16="http://schemas.microsoft.com/office/drawing/2014/main" id="{87A05BBC-2618-45BE-AB0E-5C4147CD5DFB}"/>
            </a:ext>
          </a:extLst>
        </xdr:cNvPr>
        <xdr:cNvSpPr txBox="1"/>
      </xdr:nvSpPr>
      <xdr:spPr>
        <a:xfrm>
          <a:off x="35820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164392</xdr:rowOff>
    </xdr:from>
    <xdr:ext cx="405111" cy="259045"/>
    <xdr:sp macro="" textlink="">
      <xdr:nvSpPr>
        <xdr:cNvPr id="101" name="n_2mainValue【体育館・プール】&#10;有形固定資産減価償却率">
          <a:extLst>
            <a:ext uri="{FF2B5EF4-FFF2-40B4-BE49-F238E27FC236}">
              <a16:creationId xmlns:a16="http://schemas.microsoft.com/office/drawing/2014/main" id="{7794AB47-75BB-4788-9ECA-732B8DBC0E45}"/>
            </a:ext>
          </a:extLst>
        </xdr:cNvPr>
        <xdr:cNvSpPr txBox="1"/>
      </xdr:nvSpPr>
      <xdr:spPr>
        <a:xfrm>
          <a:off x="2705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62C3B9CB-CBC3-412D-8EC8-6646BDE913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69376A9B-CA18-4EF4-B2EF-A952102908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D81247C1-C176-4726-A674-00A2794B5A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3E29B9F8-B96C-4E78-ACDE-4DCEA6ECE8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CD17E7B1-A0E9-466F-8132-ACD7E9C267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ED2C231-885C-441D-83E5-67CD1D0C8F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B9EBB946-1E3E-403D-AF92-BD72925AEB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27713692-1821-402B-A033-E79E7DE50C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4825CC8C-F4D6-4F9D-87C9-9171B35ADD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DDEA421B-A4F6-4357-A1D4-9F916B02C7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6A49C5FF-A756-4F34-AD21-1F3BCEDE698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9CDF7545-0AC7-4937-B924-4B91AC1D2A5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7E253148-5BDA-471B-B81E-3B2B80D3381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8B4606CE-BEB3-4F28-819A-3D4DDD0D4E2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E217AD3D-7C2C-40B0-A9B9-3CA81156577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B4CD057F-E547-466D-81E9-818B99FA654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033000C9-BA63-4821-BDF9-2F7EE5B0627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F2F5FC88-12DA-4E8F-A7AF-5CC81711799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3BFC4B39-3E3B-40CB-AF87-DBDAC0CDC01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13C10123-271F-414A-A976-E31A72020A7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A0530B46-6D10-475C-98AE-FEB1581379E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a:extLst>
            <a:ext uri="{FF2B5EF4-FFF2-40B4-BE49-F238E27FC236}">
              <a16:creationId xmlns:a16="http://schemas.microsoft.com/office/drawing/2014/main" id="{5D6AE10B-1842-4B18-BAAA-2450B1D46E3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243C302F-FACA-43F7-B7C1-303A4FC45F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2ADC5CDE-3A1E-45B4-9C5D-FCADD7347B4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1EB3ADED-8AD4-44B8-A30B-EE32E2F87A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27" name="直線コネクタ 126">
          <a:extLst>
            <a:ext uri="{FF2B5EF4-FFF2-40B4-BE49-F238E27FC236}">
              <a16:creationId xmlns:a16="http://schemas.microsoft.com/office/drawing/2014/main" id="{F2522472-85E2-4822-B312-546AA0741554}"/>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28" name="【体育館・プール】&#10;一人当たり面積最小値テキスト">
          <a:extLst>
            <a:ext uri="{FF2B5EF4-FFF2-40B4-BE49-F238E27FC236}">
              <a16:creationId xmlns:a16="http://schemas.microsoft.com/office/drawing/2014/main" id="{55147EFD-7EF1-408A-A818-A08D2C9A1F57}"/>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29" name="直線コネクタ 128">
          <a:extLst>
            <a:ext uri="{FF2B5EF4-FFF2-40B4-BE49-F238E27FC236}">
              <a16:creationId xmlns:a16="http://schemas.microsoft.com/office/drawing/2014/main" id="{6BAAF7D2-E930-4C39-A78B-375005F15531}"/>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0" name="【体育館・プール】&#10;一人当たり面積最大値テキスト">
          <a:extLst>
            <a:ext uri="{FF2B5EF4-FFF2-40B4-BE49-F238E27FC236}">
              <a16:creationId xmlns:a16="http://schemas.microsoft.com/office/drawing/2014/main" id="{D119A7DB-8531-4F86-BE7D-8EE4D9A53BF1}"/>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1" name="直線コネクタ 130">
          <a:extLst>
            <a:ext uri="{FF2B5EF4-FFF2-40B4-BE49-F238E27FC236}">
              <a16:creationId xmlns:a16="http://schemas.microsoft.com/office/drawing/2014/main" id="{A6A2F215-8D52-4ED8-BE61-945D37788643}"/>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2" name="【体育館・プール】&#10;一人当たり面積平均値テキスト">
          <a:extLst>
            <a:ext uri="{FF2B5EF4-FFF2-40B4-BE49-F238E27FC236}">
              <a16:creationId xmlns:a16="http://schemas.microsoft.com/office/drawing/2014/main" id="{7D95A8F9-E85A-4095-A24B-AB71EAEF2212}"/>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3" name="フローチャート: 判断 132">
          <a:extLst>
            <a:ext uri="{FF2B5EF4-FFF2-40B4-BE49-F238E27FC236}">
              <a16:creationId xmlns:a16="http://schemas.microsoft.com/office/drawing/2014/main" id="{13C89C7A-B057-4B6F-B034-2E319CABACFF}"/>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134" name="フローチャート: 判断 133">
          <a:extLst>
            <a:ext uri="{FF2B5EF4-FFF2-40B4-BE49-F238E27FC236}">
              <a16:creationId xmlns:a16="http://schemas.microsoft.com/office/drawing/2014/main" id="{4A7BCB40-FB0B-4F62-B407-469A8EAFF31B}"/>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135" name="フローチャート: 判断 134">
          <a:extLst>
            <a:ext uri="{FF2B5EF4-FFF2-40B4-BE49-F238E27FC236}">
              <a16:creationId xmlns:a16="http://schemas.microsoft.com/office/drawing/2014/main" id="{3AD6E08C-F9EE-4E21-A0A4-4FF7B67115E8}"/>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136" name="フローチャート: 判断 135">
          <a:extLst>
            <a:ext uri="{FF2B5EF4-FFF2-40B4-BE49-F238E27FC236}">
              <a16:creationId xmlns:a16="http://schemas.microsoft.com/office/drawing/2014/main" id="{6258366E-24D2-4216-9D52-B1064A97B46D}"/>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137" name="フローチャート: 判断 136">
          <a:extLst>
            <a:ext uri="{FF2B5EF4-FFF2-40B4-BE49-F238E27FC236}">
              <a16:creationId xmlns:a16="http://schemas.microsoft.com/office/drawing/2014/main" id="{7DB706B1-9718-4E20-BBF2-D837BC92E690}"/>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133598E-F07F-4032-8B45-164A60D35C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B9EE1C7-56C9-4A65-901E-88E856FAFB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F3508D3-8792-443D-8C61-29D5D94269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776D391-326F-418D-B8D2-F86FCE22D4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E1354F9-F31F-4B2C-A832-2DD3425F1DD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71665</xdr:rowOff>
    </xdr:from>
    <xdr:to>
      <xdr:col>55</xdr:col>
      <xdr:colOff>50800</xdr:colOff>
      <xdr:row>62</xdr:row>
      <xdr:rowOff>1815</xdr:rowOff>
    </xdr:to>
    <xdr:sp macro="" textlink="">
      <xdr:nvSpPr>
        <xdr:cNvPr id="143" name="楕円 142">
          <a:extLst>
            <a:ext uri="{FF2B5EF4-FFF2-40B4-BE49-F238E27FC236}">
              <a16:creationId xmlns:a16="http://schemas.microsoft.com/office/drawing/2014/main" id="{3CF605A0-6335-4AEC-B778-144C38ACEDAE}"/>
            </a:ext>
          </a:extLst>
        </xdr:cNvPr>
        <xdr:cNvSpPr/>
      </xdr:nvSpPr>
      <xdr:spPr>
        <a:xfrm>
          <a:off x="10426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50092</xdr:rowOff>
    </xdr:from>
    <xdr:ext cx="469744" cy="259045"/>
    <xdr:sp macro="" textlink="">
      <xdr:nvSpPr>
        <xdr:cNvPr id="144" name="【体育館・プール】&#10;一人当たり面積該当値テキスト">
          <a:extLst>
            <a:ext uri="{FF2B5EF4-FFF2-40B4-BE49-F238E27FC236}">
              <a16:creationId xmlns:a16="http://schemas.microsoft.com/office/drawing/2014/main" id="{0BEC5260-68DB-4971-B5D2-33179648E882}"/>
            </a:ext>
          </a:extLst>
        </xdr:cNvPr>
        <xdr:cNvSpPr txBox="1"/>
      </xdr:nvSpPr>
      <xdr:spPr>
        <a:xfrm>
          <a:off x="10515600"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145" name="楕円 144">
          <a:extLst>
            <a:ext uri="{FF2B5EF4-FFF2-40B4-BE49-F238E27FC236}">
              <a16:creationId xmlns:a16="http://schemas.microsoft.com/office/drawing/2014/main" id="{CF2D30F0-09B9-4D53-A935-E08E5CC04C4B}"/>
            </a:ext>
          </a:extLst>
        </xdr:cNvPr>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122465</xdr:rowOff>
    </xdr:from>
    <xdr:to>
      <xdr:col>55</xdr:col>
      <xdr:colOff>0</xdr:colOff>
      <xdr:row>61</xdr:row>
      <xdr:rowOff>137160</xdr:rowOff>
    </xdr:to>
    <xdr:cxnSp macro="">
      <xdr:nvCxnSpPr>
        <xdr:cNvPr id="146" name="直線コネクタ 145">
          <a:extLst>
            <a:ext uri="{FF2B5EF4-FFF2-40B4-BE49-F238E27FC236}">
              <a16:creationId xmlns:a16="http://schemas.microsoft.com/office/drawing/2014/main" id="{163A0E32-CF28-4DE6-AF0A-77A0C6BB1CE3}"/>
            </a:ext>
          </a:extLst>
        </xdr:cNvPr>
        <xdr:cNvCxnSpPr/>
      </xdr:nvCxnSpPr>
      <xdr:spPr>
        <a:xfrm flipV="1">
          <a:off x="9639300" y="10580915"/>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99423</xdr:rowOff>
    </xdr:from>
    <xdr:to>
      <xdr:col>46</xdr:col>
      <xdr:colOff>38100</xdr:colOff>
      <xdr:row>62</xdr:row>
      <xdr:rowOff>29573</xdr:rowOff>
    </xdr:to>
    <xdr:sp macro="" textlink="">
      <xdr:nvSpPr>
        <xdr:cNvPr id="147" name="楕円 146">
          <a:extLst>
            <a:ext uri="{FF2B5EF4-FFF2-40B4-BE49-F238E27FC236}">
              <a16:creationId xmlns:a16="http://schemas.microsoft.com/office/drawing/2014/main" id="{425E7BDB-1D9A-4B8B-AE38-018BD397263E}"/>
            </a:ext>
          </a:extLst>
        </xdr:cNvPr>
        <xdr:cNvSpPr/>
      </xdr:nvSpPr>
      <xdr:spPr>
        <a:xfrm>
          <a:off x="869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150223</xdr:rowOff>
    </xdr:to>
    <xdr:cxnSp macro="">
      <xdr:nvCxnSpPr>
        <xdr:cNvPr id="148" name="直線コネクタ 147">
          <a:extLst>
            <a:ext uri="{FF2B5EF4-FFF2-40B4-BE49-F238E27FC236}">
              <a16:creationId xmlns:a16="http://schemas.microsoft.com/office/drawing/2014/main" id="{4FD1A38A-80F5-4B57-AFA8-590A0C2E17F0}"/>
            </a:ext>
          </a:extLst>
        </xdr:cNvPr>
        <xdr:cNvCxnSpPr/>
      </xdr:nvCxnSpPr>
      <xdr:spPr>
        <a:xfrm flipV="1">
          <a:off x="8750300" y="105956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149" name="n_1aveValue【体育館・プール】&#10;一人当たり面積">
          <a:extLst>
            <a:ext uri="{FF2B5EF4-FFF2-40B4-BE49-F238E27FC236}">
              <a16:creationId xmlns:a16="http://schemas.microsoft.com/office/drawing/2014/main" id="{6506974C-1DE8-4453-A46C-D75B2ED9654D}"/>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150" name="n_2aveValue【体育館・プール】&#10;一人当たり面積">
          <a:extLst>
            <a:ext uri="{FF2B5EF4-FFF2-40B4-BE49-F238E27FC236}">
              <a16:creationId xmlns:a16="http://schemas.microsoft.com/office/drawing/2014/main" id="{A6981116-EA35-427E-A3C8-E121BAE981AF}"/>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151" name="n_3aveValue【体育館・プール】&#10;一人当たり面積">
          <a:extLst>
            <a:ext uri="{FF2B5EF4-FFF2-40B4-BE49-F238E27FC236}">
              <a16:creationId xmlns:a16="http://schemas.microsoft.com/office/drawing/2014/main" id="{0208AB0E-1BBA-437C-A3FF-073AB1092EE1}"/>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152" name="n_4aveValue【体育館・プール】&#10;一人当たり面積">
          <a:extLst>
            <a:ext uri="{FF2B5EF4-FFF2-40B4-BE49-F238E27FC236}">
              <a16:creationId xmlns:a16="http://schemas.microsoft.com/office/drawing/2014/main" id="{CC94A746-3417-4DE4-B419-A292CADD9668}"/>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7637</xdr:rowOff>
    </xdr:from>
    <xdr:ext cx="469744" cy="259045"/>
    <xdr:sp macro="" textlink="">
      <xdr:nvSpPr>
        <xdr:cNvPr id="153" name="n_1mainValue【体育館・プール】&#10;一人当たり面積">
          <a:extLst>
            <a:ext uri="{FF2B5EF4-FFF2-40B4-BE49-F238E27FC236}">
              <a16:creationId xmlns:a16="http://schemas.microsoft.com/office/drawing/2014/main" id="{416F4849-341B-4CD9-A60A-A520A6E8C317}"/>
            </a:ext>
          </a:extLst>
        </xdr:cNvPr>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20700</xdr:rowOff>
    </xdr:from>
    <xdr:ext cx="469744" cy="259045"/>
    <xdr:sp macro="" textlink="">
      <xdr:nvSpPr>
        <xdr:cNvPr id="154" name="n_2mainValue【体育館・プール】&#10;一人当たり面積">
          <a:extLst>
            <a:ext uri="{FF2B5EF4-FFF2-40B4-BE49-F238E27FC236}">
              <a16:creationId xmlns:a16="http://schemas.microsoft.com/office/drawing/2014/main" id="{ECC3A177-28EE-410F-A363-2EB1EA9CC5B5}"/>
            </a:ext>
          </a:extLst>
        </xdr:cNvPr>
        <xdr:cNvSpPr txBox="1"/>
      </xdr:nvSpPr>
      <xdr:spPr>
        <a:xfrm>
          <a:off x="8515427"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F283A71F-D673-461D-B181-390D43422F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9B527EAA-EB2E-4471-A307-F055FA7ACA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E204A7A-0AC1-4819-A086-AE6BE9CD04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55D526AE-BA5E-4BA8-8049-A81E6DDEEA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A74FFAA9-CD5B-4DE0-BB30-B4832AC990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10E31D27-52E5-4D50-AFEC-3621529AC4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A9290661-CBDE-4FB9-A840-E1098EE009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8717FA09-D6C5-48A9-9DCD-0241BEBEB8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3890CA4D-7A25-4D9E-9BDD-74D1A9BCD01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FBB63EB0-30DB-4375-876B-2EAF759C0B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4AEA96ED-826E-416C-92FD-7EEA0AF27A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1233237D-93F9-4069-A7F3-2FC3EC6C3EF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a:extLst>
            <a:ext uri="{FF2B5EF4-FFF2-40B4-BE49-F238E27FC236}">
              <a16:creationId xmlns:a16="http://schemas.microsoft.com/office/drawing/2014/main" id="{88BA18AC-24BA-4255-99A6-21646B6F601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C3C24A4A-D784-45FF-BC39-B8D7480FC78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C1052E10-962A-4C82-B371-FD637480A09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CAA930B5-5321-4380-813B-23110107571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70B10CD5-85F8-4352-A6BC-6BC52CC4215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335E1CAF-B926-4431-8A38-86473120AD3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DB5262AE-8994-424A-91AD-242478D1503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CFAAA28E-A7B6-4778-870E-F6CC7CC7A7E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a:extLst>
            <a:ext uri="{FF2B5EF4-FFF2-40B4-BE49-F238E27FC236}">
              <a16:creationId xmlns:a16="http://schemas.microsoft.com/office/drawing/2014/main" id="{447219E9-C79F-4E2D-8562-A544981312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8EBDEEE5-3D87-4323-88EE-FE05B092B8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a:extLst>
            <a:ext uri="{FF2B5EF4-FFF2-40B4-BE49-F238E27FC236}">
              <a16:creationId xmlns:a16="http://schemas.microsoft.com/office/drawing/2014/main" id="{DF7B5B39-EC5F-4782-B122-393A2B75AD5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7CB3ED7E-3EF6-40EF-BB1C-2A60D8D9B3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79" name="直線コネクタ 178">
          <a:extLst>
            <a:ext uri="{FF2B5EF4-FFF2-40B4-BE49-F238E27FC236}">
              <a16:creationId xmlns:a16="http://schemas.microsoft.com/office/drawing/2014/main" id="{950A8E62-BB28-4821-B75A-7D0B038BE98D}"/>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BA9B1D4F-0C3E-44F9-BB61-ACA87EF5BD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a:extLst>
            <a:ext uri="{FF2B5EF4-FFF2-40B4-BE49-F238E27FC236}">
              <a16:creationId xmlns:a16="http://schemas.microsoft.com/office/drawing/2014/main" id="{49A98F15-5D6D-47B8-81A3-E2339F20E10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62868E5B-3E28-42C5-B692-2FAE8D5A65B6}"/>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83" name="直線コネクタ 182">
          <a:extLst>
            <a:ext uri="{FF2B5EF4-FFF2-40B4-BE49-F238E27FC236}">
              <a16:creationId xmlns:a16="http://schemas.microsoft.com/office/drawing/2014/main" id="{41D1D292-D275-4296-BC50-A131AFE8B373}"/>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1BE95D46-0975-4064-94FF-7E43825E7C82}"/>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85" name="フローチャート: 判断 184">
          <a:extLst>
            <a:ext uri="{FF2B5EF4-FFF2-40B4-BE49-F238E27FC236}">
              <a16:creationId xmlns:a16="http://schemas.microsoft.com/office/drawing/2014/main" id="{4CEEFC4E-CFA7-4EAD-B110-BD315EA9F38E}"/>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86" name="フローチャート: 判断 185">
          <a:extLst>
            <a:ext uri="{FF2B5EF4-FFF2-40B4-BE49-F238E27FC236}">
              <a16:creationId xmlns:a16="http://schemas.microsoft.com/office/drawing/2014/main" id="{131BFA91-2958-4281-AF7E-6ADB72B4B919}"/>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87" name="フローチャート: 判断 186">
          <a:extLst>
            <a:ext uri="{FF2B5EF4-FFF2-40B4-BE49-F238E27FC236}">
              <a16:creationId xmlns:a16="http://schemas.microsoft.com/office/drawing/2014/main" id="{4B1A7857-AA0B-4EE5-8710-37FAB1FC59E1}"/>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188" name="フローチャート: 判断 187">
          <a:extLst>
            <a:ext uri="{FF2B5EF4-FFF2-40B4-BE49-F238E27FC236}">
              <a16:creationId xmlns:a16="http://schemas.microsoft.com/office/drawing/2014/main" id="{81741641-10B5-4489-A4F1-6068DD246A67}"/>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189" name="フローチャート: 判断 188">
          <a:extLst>
            <a:ext uri="{FF2B5EF4-FFF2-40B4-BE49-F238E27FC236}">
              <a16:creationId xmlns:a16="http://schemas.microsoft.com/office/drawing/2014/main" id="{3E0CC920-77DF-4AB3-925B-9867A915B351}"/>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5AC4B53C-6453-4915-8D97-68C53328AC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EC55D1D0-C1F7-4344-9C82-FF2532587CC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6500D101-38A9-4E49-AE81-751AD577B9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FEA2750F-F98B-4C0B-A6D2-DBC7183970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730A87F2-866B-4AFC-BA0E-6E5825FFCC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195" name="楕円 194">
          <a:extLst>
            <a:ext uri="{FF2B5EF4-FFF2-40B4-BE49-F238E27FC236}">
              <a16:creationId xmlns:a16="http://schemas.microsoft.com/office/drawing/2014/main" id="{2D7F9F3A-3C92-4CB8-B8AC-5AE6C8AFBF0A}"/>
            </a:ext>
          </a:extLst>
        </xdr:cNvPr>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9617D69F-960F-471A-B4FD-3E93FB4357C3}"/>
            </a:ext>
          </a:extLst>
        </xdr:cNvPr>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197" name="楕円 196">
          <a:extLst>
            <a:ext uri="{FF2B5EF4-FFF2-40B4-BE49-F238E27FC236}">
              <a16:creationId xmlns:a16="http://schemas.microsoft.com/office/drawing/2014/main" id="{A6FADC28-9CDE-439D-9155-3A0BC2F7D290}"/>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49530</xdr:rowOff>
    </xdr:to>
    <xdr:cxnSp macro="">
      <xdr:nvCxnSpPr>
        <xdr:cNvPr id="198" name="直線コネクタ 197">
          <a:extLst>
            <a:ext uri="{FF2B5EF4-FFF2-40B4-BE49-F238E27FC236}">
              <a16:creationId xmlns:a16="http://schemas.microsoft.com/office/drawing/2014/main" id="{282DFD31-2FEC-4F05-B4C3-E138FBF549F5}"/>
            </a:ext>
          </a:extLst>
        </xdr:cNvPr>
        <xdr:cNvCxnSpPr/>
      </xdr:nvCxnSpPr>
      <xdr:spPr>
        <a:xfrm>
          <a:off x="3797300" y="143827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199" name="楕円 198">
          <a:extLst>
            <a:ext uri="{FF2B5EF4-FFF2-40B4-BE49-F238E27FC236}">
              <a16:creationId xmlns:a16="http://schemas.microsoft.com/office/drawing/2014/main" id="{6AF426B7-D0C9-4623-A3CE-01F7D5431317}"/>
            </a:ext>
          </a:extLst>
        </xdr:cNvPr>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83</xdr:row>
      <xdr:rowOff>152400</xdr:rowOff>
    </xdr:to>
    <xdr:cxnSp macro="">
      <xdr:nvCxnSpPr>
        <xdr:cNvPr id="200" name="直線コネクタ 199">
          <a:extLst>
            <a:ext uri="{FF2B5EF4-FFF2-40B4-BE49-F238E27FC236}">
              <a16:creationId xmlns:a16="http://schemas.microsoft.com/office/drawing/2014/main" id="{F3F853B4-A26C-418F-B701-1175076FD492}"/>
            </a:ext>
          </a:extLst>
        </xdr:cNvPr>
        <xdr:cNvCxnSpPr/>
      </xdr:nvCxnSpPr>
      <xdr:spPr>
        <a:xfrm>
          <a:off x="2908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201" name="n_1aveValue【福祉施設】&#10;有形固定資産減価償却率">
          <a:extLst>
            <a:ext uri="{FF2B5EF4-FFF2-40B4-BE49-F238E27FC236}">
              <a16:creationId xmlns:a16="http://schemas.microsoft.com/office/drawing/2014/main" id="{7CC07C7B-4756-494A-A498-375738BE71F5}"/>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02" name="n_2aveValue【福祉施設】&#10;有形固定資産減価償却率">
          <a:extLst>
            <a:ext uri="{FF2B5EF4-FFF2-40B4-BE49-F238E27FC236}">
              <a16:creationId xmlns:a16="http://schemas.microsoft.com/office/drawing/2014/main" id="{B442CD3A-55D1-4A8E-A43B-612F9C50D087}"/>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203" name="n_3aveValue【福祉施設】&#10;有形固定資産減価償却率">
          <a:extLst>
            <a:ext uri="{FF2B5EF4-FFF2-40B4-BE49-F238E27FC236}">
              <a16:creationId xmlns:a16="http://schemas.microsoft.com/office/drawing/2014/main" id="{B6BB23AA-2476-48D3-98E6-137B0AAECCF6}"/>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204" name="n_4aveValue【福祉施設】&#10;有形固定資産減価償却率">
          <a:extLst>
            <a:ext uri="{FF2B5EF4-FFF2-40B4-BE49-F238E27FC236}">
              <a16:creationId xmlns:a16="http://schemas.microsoft.com/office/drawing/2014/main" id="{18ED8F17-6301-481B-9AF5-A2FF5D39B9AA}"/>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05" name="n_1mainValue【福祉施設】&#10;有形固定資産減価償却率">
          <a:extLst>
            <a:ext uri="{FF2B5EF4-FFF2-40B4-BE49-F238E27FC236}">
              <a16:creationId xmlns:a16="http://schemas.microsoft.com/office/drawing/2014/main" id="{7710C0AB-D192-404E-8494-08C150369729}"/>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206" name="n_2mainValue【福祉施設】&#10;有形固定資産減価償却率">
          <a:extLst>
            <a:ext uri="{FF2B5EF4-FFF2-40B4-BE49-F238E27FC236}">
              <a16:creationId xmlns:a16="http://schemas.microsoft.com/office/drawing/2014/main" id="{9CB3EDA2-1E1A-4AD9-80D8-D698C8F9E53F}"/>
            </a:ext>
          </a:extLst>
        </xdr:cNvPr>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823CB27C-1152-4ADB-8668-ECD087C373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AF28DFC9-7538-4268-9653-CCD390BF0F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F61AAADD-98C6-4AAA-9772-C6EA231297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4A617639-43B4-4DD6-AC85-738D49E448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DE8BE2AD-C027-4C01-822D-C928C5E07B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E0599989-1631-4810-B9F8-9D8594D88D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D578E25B-D7E6-42FB-AF87-4E1B876A81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CAD0C148-374C-49E7-B4EE-8DCADBFA0E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B5EE60F7-F479-4084-BEFB-C48FB4BF6C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E27A3E95-9569-4476-8C15-A0F9858E3DD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a:extLst>
            <a:ext uri="{FF2B5EF4-FFF2-40B4-BE49-F238E27FC236}">
              <a16:creationId xmlns:a16="http://schemas.microsoft.com/office/drawing/2014/main" id="{C3F5F5D0-AA20-47FE-9410-E2F6C63922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a:extLst>
            <a:ext uri="{FF2B5EF4-FFF2-40B4-BE49-F238E27FC236}">
              <a16:creationId xmlns:a16="http://schemas.microsoft.com/office/drawing/2014/main" id="{4B4C0E49-3D31-4D73-9F1E-9EB8BF72224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a:extLst>
            <a:ext uri="{FF2B5EF4-FFF2-40B4-BE49-F238E27FC236}">
              <a16:creationId xmlns:a16="http://schemas.microsoft.com/office/drawing/2014/main" id="{23467657-440E-4A67-9522-AE6836E1F7F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a:extLst>
            <a:ext uri="{FF2B5EF4-FFF2-40B4-BE49-F238E27FC236}">
              <a16:creationId xmlns:a16="http://schemas.microsoft.com/office/drawing/2014/main" id="{97AB7144-586D-4185-9C2F-B0CEFDF2C74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a:extLst>
            <a:ext uri="{FF2B5EF4-FFF2-40B4-BE49-F238E27FC236}">
              <a16:creationId xmlns:a16="http://schemas.microsoft.com/office/drawing/2014/main" id="{A82B4C06-0A2C-4C49-9DA6-334D8441368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a:extLst>
            <a:ext uri="{FF2B5EF4-FFF2-40B4-BE49-F238E27FC236}">
              <a16:creationId xmlns:a16="http://schemas.microsoft.com/office/drawing/2014/main" id="{D97521F7-CA29-4EB5-B6DF-754041D1001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a:extLst>
            <a:ext uri="{FF2B5EF4-FFF2-40B4-BE49-F238E27FC236}">
              <a16:creationId xmlns:a16="http://schemas.microsoft.com/office/drawing/2014/main" id="{B571D8BE-F17B-4EE5-85B2-CD84C50ED35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a:extLst>
            <a:ext uri="{FF2B5EF4-FFF2-40B4-BE49-F238E27FC236}">
              <a16:creationId xmlns:a16="http://schemas.microsoft.com/office/drawing/2014/main" id="{3F64FA4E-C424-4D9F-8372-F7B5FD2D4B0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a:extLst>
            <a:ext uri="{FF2B5EF4-FFF2-40B4-BE49-F238E27FC236}">
              <a16:creationId xmlns:a16="http://schemas.microsoft.com/office/drawing/2014/main" id="{01C5323C-EF40-4A9B-B7F9-2B17EFDD018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a:extLst>
            <a:ext uri="{FF2B5EF4-FFF2-40B4-BE49-F238E27FC236}">
              <a16:creationId xmlns:a16="http://schemas.microsoft.com/office/drawing/2014/main" id="{1D0E206C-E358-462E-8A27-31B18FED701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3CBBE744-3349-46C2-8B0F-90EBBEAA51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496C4E25-060F-4CBB-BAC1-6AC21FBC708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F9430A46-CE2B-4D0E-9F48-F191ED96C0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30" name="直線コネクタ 229">
          <a:extLst>
            <a:ext uri="{FF2B5EF4-FFF2-40B4-BE49-F238E27FC236}">
              <a16:creationId xmlns:a16="http://schemas.microsoft.com/office/drawing/2014/main" id="{2E96DC7E-E593-42FD-B3DA-C32B3D755EEC}"/>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31" name="【福祉施設】&#10;一人当たり面積最小値テキスト">
          <a:extLst>
            <a:ext uri="{FF2B5EF4-FFF2-40B4-BE49-F238E27FC236}">
              <a16:creationId xmlns:a16="http://schemas.microsoft.com/office/drawing/2014/main" id="{B2A63202-5B58-4321-B1A3-0E60F2DB8421}"/>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32" name="直線コネクタ 231">
          <a:extLst>
            <a:ext uri="{FF2B5EF4-FFF2-40B4-BE49-F238E27FC236}">
              <a16:creationId xmlns:a16="http://schemas.microsoft.com/office/drawing/2014/main" id="{4E730E64-E57C-41D7-8D48-BD844279C66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33" name="【福祉施設】&#10;一人当たり面積最大値テキスト">
          <a:extLst>
            <a:ext uri="{FF2B5EF4-FFF2-40B4-BE49-F238E27FC236}">
              <a16:creationId xmlns:a16="http://schemas.microsoft.com/office/drawing/2014/main" id="{E78B1239-E616-441C-BC22-85BCE2FCAB7A}"/>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34" name="直線コネクタ 233">
          <a:extLst>
            <a:ext uri="{FF2B5EF4-FFF2-40B4-BE49-F238E27FC236}">
              <a16:creationId xmlns:a16="http://schemas.microsoft.com/office/drawing/2014/main" id="{60B2C4BC-FD80-4ED2-AB84-EA38C20EA324}"/>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35" name="【福祉施設】&#10;一人当たり面積平均値テキスト">
          <a:extLst>
            <a:ext uri="{FF2B5EF4-FFF2-40B4-BE49-F238E27FC236}">
              <a16:creationId xmlns:a16="http://schemas.microsoft.com/office/drawing/2014/main" id="{08D51B96-A024-461D-AA30-30AE43059F9C}"/>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36" name="フローチャート: 判断 235">
          <a:extLst>
            <a:ext uri="{FF2B5EF4-FFF2-40B4-BE49-F238E27FC236}">
              <a16:creationId xmlns:a16="http://schemas.microsoft.com/office/drawing/2014/main" id="{1D1DCF7A-E643-4D21-BAA6-E47973DDEEA5}"/>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237" name="フローチャート: 判断 236">
          <a:extLst>
            <a:ext uri="{FF2B5EF4-FFF2-40B4-BE49-F238E27FC236}">
              <a16:creationId xmlns:a16="http://schemas.microsoft.com/office/drawing/2014/main" id="{04BF95C0-8A03-4B37-9F9B-CDC3A92CF2B1}"/>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238" name="フローチャート: 判断 237">
          <a:extLst>
            <a:ext uri="{FF2B5EF4-FFF2-40B4-BE49-F238E27FC236}">
              <a16:creationId xmlns:a16="http://schemas.microsoft.com/office/drawing/2014/main" id="{928EBC9B-E219-48ED-84F1-B1B38BCD4C54}"/>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239" name="フローチャート: 判断 238">
          <a:extLst>
            <a:ext uri="{FF2B5EF4-FFF2-40B4-BE49-F238E27FC236}">
              <a16:creationId xmlns:a16="http://schemas.microsoft.com/office/drawing/2014/main" id="{EF4770FE-E624-4016-84B0-E690748853D7}"/>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40" name="フローチャート: 判断 239">
          <a:extLst>
            <a:ext uri="{FF2B5EF4-FFF2-40B4-BE49-F238E27FC236}">
              <a16:creationId xmlns:a16="http://schemas.microsoft.com/office/drawing/2014/main" id="{BF79D35B-DCD6-4178-A2AE-0C35EE399738}"/>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C8D7C94B-FB38-41EC-8359-1C376D04E8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65433E2-68A5-4341-A84A-576DD59C87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B5735FC-69D6-4244-97C4-A1D6A637B9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840CC556-371A-443D-A6A9-A26258A783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AD4C36CB-1ABF-49EE-BAF2-F3896EA8DCB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35561</xdr:rowOff>
    </xdr:from>
    <xdr:to>
      <xdr:col>55</xdr:col>
      <xdr:colOff>50800</xdr:colOff>
      <xdr:row>85</xdr:row>
      <xdr:rowOff>137161</xdr:rowOff>
    </xdr:to>
    <xdr:sp macro="" textlink="">
      <xdr:nvSpPr>
        <xdr:cNvPr id="246" name="楕円 245">
          <a:extLst>
            <a:ext uri="{FF2B5EF4-FFF2-40B4-BE49-F238E27FC236}">
              <a16:creationId xmlns:a16="http://schemas.microsoft.com/office/drawing/2014/main" id="{8251AEC5-468D-4A6D-9A05-22C1EE209251}"/>
            </a:ext>
          </a:extLst>
        </xdr:cNvPr>
        <xdr:cNvSpPr/>
      </xdr:nvSpPr>
      <xdr:spPr>
        <a:xfrm>
          <a:off x="10426700" y="146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13988</xdr:rowOff>
    </xdr:from>
    <xdr:ext cx="469744" cy="259045"/>
    <xdr:sp macro="" textlink="">
      <xdr:nvSpPr>
        <xdr:cNvPr id="247" name="【福祉施設】&#10;一人当たり面積該当値テキスト">
          <a:extLst>
            <a:ext uri="{FF2B5EF4-FFF2-40B4-BE49-F238E27FC236}">
              <a16:creationId xmlns:a16="http://schemas.microsoft.com/office/drawing/2014/main" id="{57F0C55B-DB3A-420E-9B24-081DCB406C6C}"/>
            </a:ext>
          </a:extLst>
        </xdr:cNvPr>
        <xdr:cNvSpPr txBox="1"/>
      </xdr:nvSpPr>
      <xdr:spPr>
        <a:xfrm>
          <a:off x="10515600" y="145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41911</xdr:rowOff>
    </xdr:from>
    <xdr:to>
      <xdr:col>50</xdr:col>
      <xdr:colOff>165100</xdr:colOff>
      <xdr:row>85</xdr:row>
      <xdr:rowOff>143511</xdr:rowOff>
    </xdr:to>
    <xdr:sp macro="" textlink="">
      <xdr:nvSpPr>
        <xdr:cNvPr id="248" name="楕円 247">
          <a:extLst>
            <a:ext uri="{FF2B5EF4-FFF2-40B4-BE49-F238E27FC236}">
              <a16:creationId xmlns:a16="http://schemas.microsoft.com/office/drawing/2014/main" id="{3AF92255-2E21-4925-94EF-E626FE07EA72}"/>
            </a:ext>
          </a:extLst>
        </xdr:cNvPr>
        <xdr:cNvSpPr/>
      </xdr:nvSpPr>
      <xdr:spPr>
        <a:xfrm>
          <a:off x="95885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86361</xdr:rowOff>
    </xdr:from>
    <xdr:to>
      <xdr:col>55</xdr:col>
      <xdr:colOff>0</xdr:colOff>
      <xdr:row>85</xdr:row>
      <xdr:rowOff>92711</xdr:rowOff>
    </xdr:to>
    <xdr:cxnSp macro="">
      <xdr:nvCxnSpPr>
        <xdr:cNvPr id="249" name="直線コネクタ 248">
          <a:extLst>
            <a:ext uri="{FF2B5EF4-FFF2-40B4-BE49-F238E27FC236}">
              <a16:creationId xmlns:a16="http://schemas.microsoft.com/office/drawing/2014/main" id="{7512E62E-563C-4CFA-96B8-0FA56036C47C}"/>
            </a:ext>
          </a:extLst>
        </xdr:cNvPr>
        <xdr:cNvCxnSpPr/>
      </xdr:nvCxnSpPr>
      <xdr:spPr>
        <a:xfrm flipV="1">
          <a:off x="9639300" y="146596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45720</xdr:rowOff>
    </xdr:from>
    <xdr:to>
      <xdr:col>46</xdr:col>
      <xdr:colOff>38100</xdr:colOff>
      <xdr:row>85</xdr:row>
      <xdr:rowOff>147320</xdr:rowOff>
    </xdr:to>
    <xdr:sp macro="" textlink="">
      <xdr:nvSpPr>
        <xdr:cNvPr id="250" name="楕円 249">
          <a:extLst>
            <a:ext uri="{FF2B5EF4-FFF2-40B4-BE49-F238E27FC236}">
              <a16:creationId xmlns:a16="http://schemas.microsoft.com/office/drawing/2014/main" id="{2D707F1B-DA38-40FE-BDB4-DB76D243BEB4}"/>
            </a:ext>
          </a:extLst>
        </xdr:cNvPr>
        <xdr:cNvSpPr/>
      </xdr:nvSpPr>
      <xdr:spPr>
        <a:xfrm>
          <a:off x="8699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92711</xdr:rowOff>
    </xdr:from>
    <xdr:to>
      <xdr:col>50</xdr:col>
      <xdr:colOff>114300</xdr:colOff>
      <xdr:row>85</xdr:row>
      <xdr:rowOff>96520</xdr:rowOff>
    </xdr:to>
    <xdr:cxnSp macro="">
      <xdr:nvCxnSpPr>
        <xdr:cNvPr id="251" name="直線コネクタ 250">
          <a:extLst>
            <a:ext uri="{FF2B5EF4-FFF2-40B4-BE49-F238E27FC236}">
              <a16:creationId xmlns:a16="http://schemas.microsoft.com/office/drawing/2014/main" id="{89740014-4E55-45D7-8546-98AE18DA8276}"/>
            </a:ext>
          </a:extLst>
        </xdr:cNvPr>
        <xdr:cNvCxnSpPr/>
      </xdr:nvCxnSpPr>
      <xdr:spPr>
        <a:xfrm flipV="1">
          <a:off x="8750300" y="14665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252" name="n_1aveValue【福祉施設】&#10;一人当たり面積">
          <a:extLst>
            <a:ext uri="{FF2B5EF4-FFF2-40B4-BE49-F238E27FC236}">
              <a16:creationId xmlns:a16="http://schemas.microsoft.com/office/drawing/2014/main" id="{702FDD0F-4432-4CEC-9FFC-5D906DDF83D2}"/>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253" name="n_2aveValue【福祉施設】&#10;一人当たり面積">
          <a:extLst>
            <a:ext uri="{FF2B5EF4-FFF2-40B4-BE49-F238E27FC236}">
              <a16:creationId xmlns:a16="http://schemas.microsoft.com/office/drawing/2014/main" id="{D5DD0124-27D0-4A4F-B434-E970F26CB08C}"/>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254" name="n_3aveValue【福祉施設】&#10;一人当たり面積">
          <a:extLst>
            <a:ext uri="{FF2B5EF4-FFF2-40B4-BE49-F238E27FC236}">
              <a16:creationId xmlns:a16="http://schemas.microsoft.com/office/drawing/2014/main" id="{BCBCD6BF-D145-484D-91BD-B4CE12CC1DB7}"/>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255" name="n_4aveValue【福祉施設】&#10;一人当たり面積">
          <a:extLst>
            <a:ext uri="{FF2B5EF4-FFF2-40B4-BE49-F238E27FC236}">
              <a16:creationId xmlns:a16="http://schemas.microsoft.com/office/drawing/2014/main" id="{EEF6984A-BA35-4637-90A3-B7C5D18CD917}"/>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134638</xdr:rowOff>
    </xdr:from>
    <xdr:ext cx="469744" cy="259045"/>
    <xdr:sp macro="" textlink="">
      <xdr:nvSpPr>
        <xdr:cNvPr id="256" name="n_1mainValue【福祉施設】&#10;一人当たり面積">
          <a:extLst>
            <a:ext uri="{FF2B5EF4-FFF2-40B4-BE49-F238E27FC236}">
              <a16:creationId xmlns:a16="http://schemas.microsoft.com/office/drawing/2014/main" id="{20E8E70A-12DF-415A-8CC5-3B49EA8FF2FF}"/>
            </a:ext>
          </a:extLst>
        </xdr:cNvPr>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138447</xdr:rowOff>
    </xdr:from>
    <xdr:ext cx="469744" cy="259045"/>
    <xdr:sp macro="" textlink="">
      <xdr:nvSpPr>
        <xdr:cNvPr id="257" name="n_2mainValue【福祉施設】&#10;一人当たり面積">
          <a:extLst>
            <a:ext uri="{FF2B5EF4-FFF2-40B4-BE49-F238E27FC236}">
              <a16:creationId xmlns:a16="http://schemas.microsoft.com/office/drawing/2014/main" id="{184021FD-1A71-4E41-984E-191CF7EEA012}"/>
            </a:ext>
          </a:extLst>
        </xdr:cNvPr>
        <xdr:cNvSpPr txBox="1"/>
      </xdr:nvSpPr>
      <xdr:spPr>
        <a:xfrm>
          <a:off x="8515427"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471254DD-6687-4D0F-8104-E8CDF2995C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E68810A9-74DF-4FD4-AF0A-9CEF9F1506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C0CFCD79-C9CF-4A16-85E4-A5F107ACE1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52357D35-3D05-41D3-9E42-57B65D4E9F9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FC16751C-65FF-4D36-BFA0-8C84F5641F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AC1E4C12-07B2-4F5F-9D50-3DC47A121E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920CE3F4-5273-4C1F-8A18-00DB4359CE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5D9A04BC-4EDB-4FC6-A693-D0526904D19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F79379E1-64F8-4323-A0B8-BAC65468F5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7AA2B862-A4F6-449F-A65E-79337E46C67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8" name="テキスト ボックス 267">
          <a:extLst>
            <a:ext uri="{FF2B5EF4-FFF2-40B4-BE49-F238E27FC236}">
              <a16:creationId xmlns:a16="http://schemas.microsoft.com/office/drawing/2014/main" id="{369A9E37-1311-438D-8A34-0C1B7626562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9" name="直線コネクタ 268">
          <a:extLst>
            <a:ext uri="{FF2B5EF4-FFF2-40B4-BE49-F238E27FC236}">
              <a16:creationId xmlns:a16="http://schemas.microsoft.com/office/drawing/2014/main" id="{AD4C8410-4EE0-4EFD-8A26-F9DB3B60CC4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0" name="テキスト ボックス 269">
          <a:extLst>
            <a:ext uri="{FF2B5EF4-FFF2-40B4-BE49-F238E27FC236}">
              <a16:creationId xmlns:a16="http://schemas.microsoft.com/office/drawing/2014/main" id="{BD0F299E-58EE-4A41-8DFD-389576FCCD4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1" name="直線コネクタ 270">
          <a:extLst>
            <a:ext uri="{FF2B5EF4-FFF2-40B4-BE49-F238E27FC236}">
              <a16:creationId xmlns:a16="http://schemas.microsoft.com/office/drawing/2014/main" id="{CE25886E-9212-45CD-8414-08C69CF31CC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2" name="テキスト ボックス 271">
          <a:extLst>
            <a:ext uri="{FF2B5EF4-FFF2-40B4-BE49-F238E27FC236}">
              <a16:creationId xmlns:a16="http://schemas.microsoft.com/office/drawing/2014/main" id="{83061473-BAA7-4940-AD76-694C7EFED3A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3" name="直線コネクタ 272">
          <a:extLst>
            <a:ext uri="{FF2B5EF4-FFF2-40B4-BE49-F238E27FC236}">
              <a16:creationId xmlns:a16="http://schemas.microsoft.com/office/drawing/2014/main" id="{F661A053-8CC7-4FA4-B0FD-A85721F6BA7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4" name="テキスト ボックス 273">
          <a:extLst>
            <a:ext uri="{FF2B5EF4-FFF2-40B4-BE49-F238E27FC236}">
              <a16:creationId xmlns:a16="http://schemas.microsoft.com/office/drawing/2014/main" id="{AB8E333B-9A8B-440D-B99B-1ECF3224829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5" name="直線コネクタ 274">
          <a:extLst>
            <a:ext uri="{FF2B5EF4-FFF2-40B4-BE49-F238E27FC236}">
              <a16:creationId xmlns:a16="http://schemas.microsoft.com/office/drawing/2014/main" id="{DBAC02CE-CDE7-412C-8433-91D52119EFD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6" name="テキスト ボックス 275">
          <a:extLst>
            <a:ext uri="{FF2B5EF4-FFF2-40B4-BE49-F238E27FC236}">
              <a16:creationId xmlns:a16="http://schemas.microsoft.com/office/drawing/2014/main" id="{DFEB9F4E-5407-40D1-A54A-9B1436504A0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7" name="直線コネクタ 276">
          <a:extLst>
            <a:ext uri="{FF2B5EF4-FFF2-40B4-BE49-F238E27FC236}">
              <a16:creationId xmlns:a16="http://schemas.microsoft.com/office/drawing/2014/main" id="{33A9B865-97A6-4953-86E3-B488C67DDE8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8" name="テキスト ボックス 277">
          <a:extLst>
            <a:ext uri="{FF2B5EF4-FFF2-40B4-BE49-F238E27FC236}">
              <a16:creationId xmlns:a16="http://schemas.microsoft.com/office/drawing/2014/main" id="{17F4FE3F-5394-4657-AB95-167F1B26332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a:extLst>
            <a:ext uri="{FF2B5EF4-FFF2-40B4-BE49-F238E27FC236}">
              <a16:creationId xmlns:a16="http://schemas.microsoft.com/office/drawing/2014/main" id="{D1874D48-FFE9-4E45-8B42-30E3C9C1EE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0" name="テキスト ボックス 279">
          <a:extLst>
            <a:ext uri="{FF2B5EF4-FFF2-40B4-BE49-F238E27FC236}">
              <a16:creationId xmlns:a16="http://schemas.microsoft.com/office/drawing/2014/main" id="{68BF6DD0-49A6-4523-BB38-76A88733447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a:extLst>
            <a:ext uri="{FF2B5EF4-FFF2-40B4-BE49-F238E27FC236}">
              <a16:creationId xmlns:a16="http://schemas.microsoft.com/office/drawing/2014/main" id="{8414FAED-D107-4675-A959-5A7E1A4D225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282" name="直線コネクタ 281">
          <a:extLst>
            <a:ext uri="{FF2B5EF4-FFF2-40B4-BE49-F238E27FC236}">
              <a16:creationId xmlns:a16="http://schemas.microsoft.com/office/drawing/2014/main" id="{7E1966CE-C0F5-489E-B7E6-D46EE82E94DB}"/>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283" name="【市民会館】&#10;有形固定資産減価償却率最小値テキスト">
          <a:extLst>
            <a:ext uri="{FF2B5EF4-FFF2-40B4-BE49-F238E27FC236}">
              <a16:creationId xmlns:a16="http://schemas.microsoft.com/office/drawing/2014/main" id="{85E6E6DA-6736-444E-9370-2FED6C73ACD4}"/>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284" name="直線コネクタ 283">
          <a:extLst>
            <a:ext uri="{FF2B5EF4-FFF2-40B4-BE49-F238E27FC236}">
              <a16:creationId xmlns:a16="http://schemas.microsoft.com/office/drawing/2014/main" id="{746F1DC6-89AB-4DD4-BF2F-530C82B45BEC}"/>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285" name="【市民会館】&#10;有形固定資産減価償却率最大値テキスト">
          <a:extLst>
            <a:ext uri="{FF2B5EF4-FFF2-40B4-BE49-F238E27FC236}">
              <a16:creationId xmlns:a16="http://schemas.microsoft.com/office/drawing/2014/main" id="{6980C611-4966-46B6-B17E-5F5C1B0073D2}"/>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286" name="直線コネクタ 285">
          <a:extLst>
            <a:ext uri="{FF2B5EF4-FFF2-40B4-BE49-F238E27FC236}">
              <a16:creationId xmlns:a16="http://schemas.microsoft.com/office/drawing/2014/main" id="{83EAF082-99D3-4461-9A1B-AC2824EFA6C7}"/>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287" name="【市民会館】&#10;有形固定資産減価償却率平均値テキスト">
          <a:extLst>
            <a:ext uri="{FF2B5EF4-FFF2-40B4-BE49-F238E27FC236}">
              <a16:creationId xmlns:a16="http://schemas.microsoft.com/office/drawing/2014/main" id="{6D375D85-8735-4003-8807-17DAC20CF353}"/>
            </a:ext>
          </a:extLst>
        </xdr:cNvPr>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288" name="フローチャート: 判断 287">
          <a:extLst>
            <a:ext uri="{FF2B5EF4-FFF2-40B4-BE49-F238E27FC236}">
              <a16:creationId xmlns:a16="http://schemas.microsoft.com/office/drawing/2014/main" id="{A903A6FF-BE58-41EE-BBD6-01DEC4AAEBBC}"/>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289" name="フローチャート: 判断 288">
          <a:extLst>
            <a:ext uri="{FF2B5EF4-FFF2-40B4-BE49-F238E27FC236}">
              <a16:creationId xmlns:a16="http://schemas.microsoft.com/office/drawing/2014/main" id="{88C35652-DA94-429D-B287-77A8102B78E5}"/>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290" name="フローチャート: 判断 289">
          <a:extLst>
            <a:ext uri="{FF2B5EF4-FFF2-40B4-BE49-F238E27FC236}">
              <a16:creationId xmlns:a16="http://schemas.microsoft.com/office/drawing/2014/main" id="{7E62A7F6-1F5C-485C-BC84-0593A32886E3}"/>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291" name="フローチャート: 判断 290">
          <a:extLst>
            <a:ext uri="{FF2B5EF4-FFF2-40B4-BE49-F238E27FC236}">
              <a16:creationId xmlns:a16="http://schemas.microsoft.com/office/drawing/2014/main" id="{6DF75336-F3D8-4047-A35D-CCC1F90A0516}"/>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292" name="フローチャート: 判断 291">
          <a:extLst>
            <a:ext uri="{FF2B5EF4-FFF2-40B4-BE49-F238E27FC236}">
              <a16:creationId xmlns:a16="http://schemas.microsoft.com/office/drawing/2014/main" id="{40D165F5-3ABA-401C-B943-E92C2F387C42}"/>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1CA6B538-2BE7-4258-9234-B102D18801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E02279B7-171D-47A6-89D3-33FBE73A5A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EC6B7667-B8ED-4CF5-9A6D-BE28F3C3EFA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DF1F6420-B452-45C7-84E5-EAD8227D3F5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F58D818B-0945-458B-8652-9ED9D170A37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298" name="楕円 297">
          <a:extLst>
            <a:ext uri="{FF2B5EF4-FFF2-40B4-BE49-F238E27FC236}">
              <a16:creationId xmlns:a16="http://schemas.microsoft.com/office/drawing/2014/main" id="{F81E94B7-162C-48D9-96D6-31F315F2DF9C}"/>
            </a:ext>
          </a:extLst>
        </xdr:cNvPr>
        <xdr:cNvSpPr/>
      </xdr:nvSpPr>
      <xdr:spPr>
        <a:xfrm>
          <a:off x="4584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118763</xdr:rowOff>
    </xdr:from>
    <xdr:ext cx="405111" cy="259045"/>
    <xdr:sp macro="" textlink="">
      <xdr:nvSpPr>
        <xdr:cNvPr id="299" name="【市民会館】&#10;有形固定資産減価償却率該当値テキスト">
          <a:extLst>
            <a:ext uri="{FF2B5EF4-FFF2-40B4-BE49-F238E27FC236}">
              <a16:creationId xmlns:a16="http://schemas.microsoft.com/office/drawing/2014/main" id="{DCE96BC2-583C-48B9-8849-3EB3E1E5BC79}"/>
            </a:ext>
          </a:extLst>
        </xdr:cNvPr>
        <xdr:cNvSpPr txBox="1"/>
      </xdr:nvSpPr>
      <xdr:spPr>
        <a:xfrm>
          <a:off x="4673600"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52070</xdr:rowOff>
    </xdr:from>
    <xdr:to>
      <xdr:col>20</xdr:col>
      <xdr:colOff>38100</xdr:colOff>
      <xdr:row>103</xdr:row>
      <xdr:rowOff>153670</xdr:rowOff>
    </xdr:to>
    <xdr:sp macro="" textlink="">
      <xdr:nvSpPr>
        <xdr:cNvPr id="300" name="楕円 299">
          <a:extLst>
            <a:ext uri="{FF2B5EF4-FFF2-40B4-BE49-F238E27FC236}">
              <a16:creationId xmlns:a16="http://schemas.microsoft.com/office/drawing/2014/main" id="{0F80033A-1F5B-4767-B3C0-630E5C6B4E55}"/>
            </a:ext>
          </a:extLst>
        </xdr:cNvPr>
        <xdr:cNvSpPr/>
      </xdr:nvSpPr>
      <xdr:spPr>
        <a:xfrm>
          <a:off x="3746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102870</xdr:rowOff>
    </xdr:from>
    <xdr:to>
      <xdr:col>24</xdr:col>
      <xdr:colOff>63500</xdr:colOff>
      <xdr:row>103</xdr:row>
      <xdr:rowOff>146686</xdr:rowOff>
    </xdr:to>
    <xdr:cxnSp macro="">
      <xdr:nvCxnSpPr>
        <xdr:cNvPr id="301" name="直線コネクタ 300">
          <a:extLst>
            <a:ext uri="{FF2B5EF4-FFF2-40B4-BE49-F238E27FC236}">
              <a16:creationId xmlns:a16="http://schemas.microsoft.com/office/drawing/2014/main" id="{3DBD2BA9-22CE-4BA8-83C5-EF59CC697331}"/>
            </a:ext>
          </a:extLst>
        </xdr:cNvPr>
        <xdr:cNvCxnSpPr/>
      </xdr:nvCxnSpPr>
      <xdr:spPr>
        <a:xfrm>
          <a:off x="3797300" y="177622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302" name="楕円 301">
          <a:extLst>
            <a:ext uri="{FF2B5EF4-FFF2-40B4-BE49-F238E27FC236}">
              <a16:creationId xmlns:a16="http://schemas.microsoft.com/office/drawing/2014/main" id="{84BB114B-EEC4-4922-93A2-B3E3AE72B07E}"/>
            </a:ext>
          </a:extLst>
        </xdr:cNvPr>
        <xdr:cNvSpPr/>
      </xdr:nvSpPr>
      <xdr:spPr>
        <a:xfrm>
          <a:off x="2857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102870</xdr:rowOff>
    </xdr:from>
    <xdr:to>
      <xdr:col>19</xdr:col>
      <xdr:colOff>177800</xdr:colOff>
      <xdr:row>103</xdr:row>
      <xdr:rowOff>102870</xdr:rowOff>
    </xdr:to>
    <xdr:cxnSp macro="">
      <xdr:nvCxnSpPr>
        <xdr:cNvPr id="303" name="直線コネクタ 302">
          <a:extLst>
            <a:ext uri="{FF2B5EF4-FFF2-40B4-BE49-F238E27FC236}">
              <a16:creationId xmlns:a16="http://schemas.microsoft.com/office/drawing/2014/main" id="{2585CDF3-D645-40C3-8A25-B99132BAC1FF}"/>
            </a:ext>
          </a:extLst>
        </xdr:cNvPr>
        <xdr:cNvCxnSpPr/>
      </xdr:nvCxnSpPr>
      <xdr:spPr>
        <a:xfrm>
          <a:off x="2908300" y="17762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304" name="n_1aveValue【市民会館】&#10;有形固定資産減価償却率">
          <a:extLst>
            <a:ext uri="{FF2B5EF4-FFF2-40B4-BE49-F238E27FC236}">
              <a16:creationId xmlns:a16="http://schemas.microsoft.com/office/drawing/2014/main" id="{3A2773F2-F642-43AE-AE35-4E3D8800DC28}"/>
            </a:ext>
          </a:extLst>
        </xdr:cNvPr>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05" name="n_2aveValue【市民会館】&#10;有形固定資産減価償却率">
          <a:extLst>
            <a:ext uri="{FF2B5EF4-FFF2-40B4-BE49-F238E27FC236}">
              <a16:creationId xmlns:a16="http://schemas.microsoft.com/office/drawing/2014/main" id="{B22035E8-54F3-4A5B-B783-D4ECB477A790}"/>
            </a:ext>
          </a:extLst>
        </xdr:cNvPr>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306" name="n_3aveValue【市民会館】&#10;有形固定資産減価償却率">
          <a:extLst>
            <a:ext uri="{FF2B5EF4-FFF2-40B4-BE49-F238E27FC236}">
              <a16:creationId xmlns:a16="http://schemas.microsoft.com/office/drawing/2014/main" id="{1BF883DA-D9F6-4DC3-9E41-5414478B8313}"/>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07" name="n_4aveValue【市民会館】&#10;有形固定資産減価償却率">
          <a:extLst>
            <a:ext uri="{FF2B5EF4-FFF2-40B4-BE49-F238E27FC236}">
              <a16:creationId xmlns:a16="http://schemas.microsoft.com/office/drawing/2014/main" id="{70D0E7FF-6814-4211-9B05-04D624752153}"/>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170197</xdr:rowOff>
    </xdr:from>
    <xdr:ext cx="405111" cy="259045"/>
    <xdr:sp macro="" textlink="">
      <xdr:nvSpPr>
        <xdr:cNvPr id="308" name="n_1mainValue【市民会館】&#10;有形固定資産減価償却率">
          <a:extLst>
            <a:ext uri="{FF2B5EF4-FFF2-40B4-BE49-F238E27FC236}">
              <a16:creationId xmlns:a16="http://schemas.microsoft.com/office/drawing/2014/main" id="{B69B645E-F621-4842-BCFB-6840B1EA44EE}"/>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309" name="n_2mainValue【市民会館】&#10;有形固定資産減価償却率">
          <a:extLst>
            <a:ext uri="{FF2B5EF4-FFF2-40B4-BE49-F238E27FC236}">
              <a16:creationId xmlns:a16="http://schemas.microsoft.com/office/drawing/2014/main" id="{08E7B904-DCEE-4692-B656-9AC80DF8FFE5}"/>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id="{1731DED4-6CFA-4403-A88B-73822DEA9C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id="{35BDCFEA-67B2-46CF-B06B-25B1453408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id="{5BA5DADB-DCFB-406D-B54C-CD9BD0BC0F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id="{9B892B0B-5573-439B-A40C-486CFF481D1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id="{83E1658F-38E3-44F0-9308-FDC7466E24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id="{4994F0AE-1D55-4FEE-B968-CA78C4C142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id="{61531DE3-4B03-47B9-91A8-4639257102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id="{55C9CAD6-4C89-496D-A209-DF099BF8780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a:extLst>
            <a:ext uri="{FF2B5EF4-FFF2-40B4-BE49-F238E27FC236}">
              <a16:creationId xmlns:a16="http://schemas.microsoft.com/office/drawing/2014/main" id="{D0EC86DD-F449-4BC8-8AC7-C49431E9379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a:extLst>
            <a:ext uri="{FF2B5EF4-FFF2-40B4-BE49-F238E27FC236}">
              <a16:creationId xmlns:a16="http://schemas.microsoft.com/office/drawing/2014/main" id="{267039B1-56BA-43A7-AE27-F0DD5E2BDBE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0" name="直線コネクタ 319">
          <a:extLst>
            <a:ext uri="{FF2B5EF4-FFF2-40B4-BE49-F238E27FC236}">
              <a16:creationId xmlns:a16="http://schemas.microsoft.com/office/drawing/2014/main" id="{90D34812-41B8-40A4-9126-7237439DFEB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1" name="テキスト ボックス 320">
          <a:extLst>
            <a:ext uri="{FF2B5EF4-FFF2-40B4-BE49-F238E27FC236}">
              <a16:creationId xmlns:a16="http://schemas.microsoft.com/office/drawing/2014/main" id="{7FAACFCB-C58D-4099-9BAD-E5934B3FC1D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2" name="直線コネクタ 321">
          <a:extLst>
            <a:ext uri="{FF2B5EF4-FFF2-40B4-BE49-F238E27FC236}">
              <a16:creationId xmlns:a16="http://schemas.microsoft.com/office/drawing/2014/main" id="{F6E756AE-A142-44BD-8EC0-D54F518F743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3" name="テキスト ボックス 322">
          <a:extLst>
            <a:ext uri="{FF2B5EF4-FFF2-40B4-BE49-F238E27FC236}">
              <a16:creationId xmlns:a16="http://schemas.microsoft.com/office/drawing/2014/main" id="{3B1EC381-6FA5-4FAB-928A-655BA639EE4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4" name="直線コネクタ 323">
          <a:extLst>
            <a:ext uri="{FF2B5EF4-FFF2-40B4-BE49-F238E27FC236}">
              <a16:creationId xmlns:a16="http://schemas.microsoft.com/office/drawing/2014/main" id="{22D8E9C3-1449-474B-B550-3022692EEF0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5" name="テキスト ボックス 324">
          <a:extLst>
            <a:ext uri="{FF2B5EF4-FFF2-40B4-BE49-F238E27FC236}">
              <a16:creationId xmlns:a16="http://schemas.microsoft.com/office/drawing/2014/main" id="{6126095A-C2DB-44AA-9A73-E91C7B2B3CF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6" name="直線コネクタ 325">
          <a:extLst>
            <a:ext uri="{FF2B5EF4-FFF2-40B4-BE49-F238E27FC236}">
              <a16:creationId xmlns:a16="http://schemas.microsoft.com/office/drawing/2014/main" id="{1CF2E56D-028B-4678-9A3D-4EF1701F499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7" name="テキスト ボックス 326">
          <a:extLst>
            <a:ext uri="{FF2B5EF4-FFF2-40B4-BE49-F238E27FC236}">
              <a16:creationId xmlns:a16="http://schemas.microsoft.com/office/drawing/2014/main" id="{D32C403C-A496-4AAC-8DEC-0B8C65099D0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8" name="直線コネクタ 327">
          <a:extLst>
            <a:ext uri="{FF2B5EF4-FFF2-40B4-BE49-F238E27FC236}">
              <a16:creationId xmlns:a16="http://schemas.microsoft.com/office/drawing/2014/main" id="{A0E7C063-106D-4F19-919E-16BA42C20AF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29" name="テキスト ボックス 328">
          <a:extLst>
            <a:ext uri="{FF2B5EF4-FFF2-40B4-BE49-F238E27FC236}">
              <a16:creationId xmlns:a16="http://schemas.microsoft.com/office/drawing/2014/main" id="{E22D0B24-B049-4944-AB8A-D7A91DCB07C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0" name="直線コネクタ 329">
          <a:extLst>
            <a:ext uri="{FF2B5EF4-FFF2-40B4-BE49-F238E27FC236}">
              <a16:creationId xmlns:a16="http://schemas.microsoft.com/office/drawing/2014/main" id="{F88500BB-BEFC-4E5A-A92E-A2D223BC2F7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1" name="テキスト ボックス 330">
          <a:extLst>
            <a:ext uri="{FF2B5EF4-FFF2-40B4-BE49-F238E27FC236}">
              <a16:creationId xmlns:a16="http://schemas.microsoft.com/office/drawing/2014/main" id="{F2BB40DD-1CC2-4E61-BB75-84A34771287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a:extLst>
            <a:ext uri="{FF2B5EF4-FFF2-40B4-BE49-F238E27FC236}">
              <a16:creationId xmlns:a16="http://schemas.microsoft.com/office/drawing/2014/main" id="{55498B4A-D160-4153-9988-78B8DE21F6D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1093DC73-F62A-4F0E-8448-3BF45A34804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a:extLst>
            <a:ext uri="{FF2B5EF4-FFF2-40B4-BE49-F238E27FC236}">
              <a16:creationId xmlns:a16="http://schemas.microsoft.com/office/drawing/2014/main" id="{4B8D2041-04E1-408B-906A-41246282E0D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35" name="直線コネクタ 334">
          <a:extLst>
            <a:ext uri="{FF2B5EF4-FFF2-40B4-BE49-F238E27FC236}">
              <a16:creationId xmlns:a16="http://schemas.microsoft.com/office/drawing/2014/main" id="{52B25F41-8C26-4987-BB97-2B465C8A3C5E}"/>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36" name="【市民会館】&#10;一人当たり面積最小値テキスト">
          <a:extLst>
            <a:ext uri="{FF2B5EF4-FFF2-40B4-BE49-F238E27FC236}">
              <a16:creationId xmlns:a16="http://schemas.microsoft.com/office/drawing/2014/main" id="{8B32E2EE-C6F9-48CC-886B-8C97AA707A53}"/>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37" name="直線コネクタ 336">
          <a:extLst>
            <a:ext uri="{FF2B5EF4-FFF2-40B4-BE49-F238E27FC236}">
              <a16:creationId xmlns:a16="http://schemas.microsoft.com/office/drawing/2014/main" id="{BC1E5AEF-4D2D-4643-8777-729F76EEB531}"/>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38" name="【市民会館】&#10;一人当たり面積最大値テキスト">
          <a:extLst>
            <a:ext uri="{FF2B5EF4-FFF2-40B4-BE49-F238E27FC236}">
              <a16:creationId xmlns:a16="http://schemas.microsoft.com/office/drawing/2014/main" id="{1275C6A9-76A7-488D-BFAF-A4D47098195C}"/>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39" name="直線コネクタ 338">
          <a:extLst>
            <a:ext uri="{FF2B5EF4-FFF2-40B4-BE49-F238E27FC236}">
              <a16:creationId xmlns:a16="http://schemas.microsoft.com/office/drawing/2014/main" id="{B9D09964-D591-42C0-9386-8C0630B8BAD2}"/>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340" name="【市民会館】&#10;一人当たり面積平均値テキスト">
          <a:extLst>
            <a:ext uri="{FF2B5EF4-FFF2-40B4-BE49-F238E27FC236}">
              <a16:creationId xmlns:a16="http://schemas.microsoft.com/office/drawing/2014/main" id="{28BA2674-B499-4E7C-A2F6-4645B57DFCBB}"/>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41" name="フローチャート: 判断 340">
          <a:extLst>
            <a:ext uri="{FF2B5EF4-FFF2-40B4-BE49-F238E27FC236}">
              <a16:creationId xmlns:a16="http://schemas.microsoft.com/office/drawing/2014/main" id="{5BB53FB9-C2AB-4865-A566-39E6D41D496D}"/>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42" name="フローチャート: 判断 341">
          <a:extLst>
            <a:ext uri="{FF2B5EF4-FFF2-40B4-BE49-F238E27FC236}">
              <a16:creationId xmlns:a16="http://schemas.microsoft.com/office/drawing/2014/main" id="{07FE06FC-B583-4976-8925-4016CD2D1E68}"/>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43" name="フローチャート: 判断 342">
          <a:extLst>
            <a:ext uri="{FF2B5EF4-FFF2-40B4-BE49-F238E27FC236}">
              <a16:creationId xmlns:a16="http://schemas.microsoft.com/office/drawing/2014/main" id="{43F97284-0A49-4472-A27C-983AC800A85A}"/>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44" name="フローチャート: 判断 343">
          <a:extLst>
            <a:ext uri="{FF2B5EF4-FFF2-40B4-BE49-F238E27FC236}">
              <a16:creationId xmlns:a16="http://schemas.microsoft.com/office/drawing/2014/main" id="{02A3217C-0710-424B-8AB7-8B9BA99A66C2}"/>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45" name="フローチャート: 判断 344">
          <a:extLst>
            <a:ext uri="{FF2B5EF4-FFF2-40B4-BE49-F238E27FC236}">
              <a16:creationId xmlns:a16="http://schemas.microsoft.com/office/drawing/2014/main" id="{0978657B-E34F-46FC-8247-E8A71DB396DE}"/>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DB7A7780-7FCB-49BD-8A19-66150255290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F0CFF52B-CB9F-4450-9EBF-C674B98D89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56EB8708-AA4B-4D29-8DAC-1BAAD6001D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9E97467-B225-42EC-A5A6-639663D10C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1950BEB4-15FF-4FF3-AA6E-D22EC8D4D83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54792</xdr:rowOff>
    </xdr:from>
    <xdr:to>
      <xdr:col>55</xdr:col>
      <xdr:colOff>50800</xdr:colOff>
      <xdr:row>104</xdr:row>
      <xdr:rowOff>156392</xdr:rowOff>
    </xdr:to>
    <xdr:sp macro="" textlink="">
      <xdr:nvSpPr>
        <xdr:cNvPr id="351" name="楕円 350">
          <a:extLst>
            <a:ext uri="{FF2B5EF4-FFF2-40B4-BE49-F238E27FC236}">
              <a16:creationId xmlns:a16="http://schemas.microsoft.com/office/drawing/2014/main" id="{8AB07D29-21C6-47EB-8D71-14AE3AE2D79C}"/>
            </a:ext>
          </a:extLst>
        </xdr:cNvPr>
        <xdr:cNvSpPr/>
      </xdr:nvSpPr>
      <xdr:spPr>
        <a:xfrm>
          <a:off x="10426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77669</xdr:rowOff>
    </xdr:from>
    <xdr:ext cx="469744" cy="259045"/>
    <xdr:sp macro="" textlink="">
      <xdr:nvSpPr>
        <xdr:cNvPr id="352" name="【市民会館】&#10;一人当たり面積該当値テキスト">
          <a:extLst>
            <a:ext uri="{FF2B5EF4-FFF2-40B4-BE49-F238E27FC236}">
              <a16:creationId xmlns:a16="http://schemas.microsoft.com/office/drawing/2014/main" id="{8A8CDC13-1744-4691-83FD-57875F4168E5}"/>
            </a:ext>
          </a:extLst>
        </xdr:cNvPr>
        <xdr:cNvSpPr txBox="1"/>
      </xdr:nvSpPr>
      <xdr:spPr>
        <a:xfrm>
          <a:off x="10515600" y="177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76019</xdr:rowOff>
    </xdr:from>
    <xdr:to>
      <xdr:col>50</xdr:col>
      <xdr:colOff>165100</xdr:colOff>
      <xdr:row>105</xdr:row>
      <xdr:rowOff>6169</xdr:rowOff>
    </xdr:to>
    <xdr:sp macro="" textlink="">
      <xdr:nvSpPr>
        <xdr:cNvPr id="353" name="楕円 352">
          <a:extLst>
            <a:ext uri="{FF2B5EF4-FFF2-40B4-BE49-F238E27FC236}">
              <a16:creationId xmlns:a16="http://schemas.microsoft.com/office/drawing/2014/main" id="{ACF6E2F9-FB3C-4C47-9EA4-703B29E9ECD5}"/>
            </a:ext>
          </a:extLst>
        </xdr:cNvPr>
        <xdr:cNvSpPr/>
      </xdr:nvSpPr>
      <xdr:spPr>
        <a:xfrm>
          <a:off x="958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105592</xdr:rowOff>
    </xdr:from>
    <xdr:to>
      <xdr:col>55</xdr:col>
      <xdr:colOff>0</xdr:colOff>
      <xdr:row>104</xdr:row>
      <xdr:rowOff>126819</xdr:rowOff>
    </xdr:to>
    <xdr:cxnSp macro="">
      <xdr:nvCxnSpPr>
        <xdr:cNvPr id="354" name="直線コネクタ 353">
          <a:extLst>
            <a:ext uri="{FF2B5EF4-FFF2-40B4-BE49-F238E27FC236}">
              <a16:creationId xmlns:a16="http://schemas.microsoft.com/office/drawing/2014/main" id="{D5526442-D1A7-47AF-9E33-49AEE32ED969}"/>
            </a:ext>
          </a:extLst>
        </xdr:cNvPr>
        <xdr:cNvCxnSpPr/>
      </xdr:nvCxnSpPr>
      <xdr:spPr>
        <a:xfrm flipV="1">
          <a:off x="9639300" y="1793639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95613</xdr:rowOff>
    </xdr:from>
    <xdr:to>
      <xdr:col>46</xdr:col>
      <xdr:colOff>38100</xdr:colOff>
      <xdr:row>105</xdr:row>
      <xdr:rowOff>25763</xdr:rowOff>
    </xdr:to>
    <xdr:sp macro="" textlink="">
      <xdr:nvSpPr>
        <xdr:cNvPr id="355" name="楕円 354">
          <a:extLst>
            <a:ext uri="{FF2B5EF4-FFF2-40B4-BE49-F238E27FC236}">
              <a16:creationId xmlns:a16="http://schemas.microsoft.com/office/drawing/2014/main" id="{DA9E720F-2BF8-45DC-BEF8-D65B39C60089}"/>
            </a:ext>
          </a:extLst>
        </xdr:cNvPr>
        <xdr:cNvSpPr/>
      </xdr:nvSpPr>
      <xdr:spPr>
        <a:xfrm>
          <a:off x="8699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126819</xdr:rowOff>
    </xdr:from>
    <xdr:to>
      <xdr:col>50</xdr:col>
      <xdr:colOff>114300</xdr:colOff>
      <xdr:row>104</xdr:row>
      <xdr:rowOff>146413</xdr:rowOff>
    </xdr:to>
    <xdr:cxnSp macro="">
      <xdr:nvCxnSpPr>
        <xdr:cNvPr id="356" name="直線コネクタ 355">
          <a:extLst>
            <a:ext uri="{FF2B5EF4-FFF2-40B4-BE49-F238E27FC236}">
              <a16:creationId xmlns:a16="http://schemas.microsoft.com/office/drawing/2014/main" id="{9178CD05-D038-43D1-8FDC-7429FE192500}"/>
            </a:ext>
          </a:extLst>
        </xdr:cNvPr>
        <xdr:cNvCxnSpPr/>
      </xdr:nvCxnSpPr>
      <xdr:spPr>
        <a:xfrm flipV="1">
          <a:off x="8750300" y="179576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357" name="n_1aveValue【市民会館】&#10;一人当たり面積">
          <a:extLst>
            <a:ext uri="{FF2B5EF4-FFF2-40B4-BE49-F238E27FC236}">
              <a16:creationId xmlns:a16="http://schemas.microsoft.com/office/drawing/2014/main" id="{EDD5A315-7F6C-4C51-8C15-0BD835E39022}"/>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358" name="n_2aveValue【市民会館】&#10;一人当たり面積">
          <a:extLst>
            <a:ext uri="{FF2B5EF4-FFF2-40B4-BE49-F238E27FC236}">
              <a16:creationId xmlns:a16="http://schemas.microsoft.com/office/drawing/2014/main" id="{970E5395-3924-4196-A28C-229C5029B507}"/>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59" name="n_3aveValue【市民会館】&#10;一人当たり面積">
          <a:extLst>
            <a:ext uri="{FF2B5EF4-FFF2-40B4-BE49-F238E27FC236}">
              <a16:creationId xmlns:a16="http://schemas.microsoft.com/office/drawing/2014/main" id="{FB0F41BE-C9B5-4B0F-90F1-0320E0B17003}"/>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60" name="n_4aveValue【市民会館】&#10;一人当たり面積">
          <a:extLst>
            <a:ext uri="{FF2B5EF4-FFF2-40B4-BE49-F238E27FC236}">
              <a16:creationId xmlns:a16="http://schemas.microsoft.com/office/drawing/2014/main" id="{F02A6705-D0F5-40F9-A93B-A9CF1CDE4D07}"/>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22696</xdr:rowOff>
    </xdr:from>
    <xdr:ext cx="469744" cy="259045"/>
    <xdr:sp macro="" textlink="">
      <xdr:nvSpPr>
        <xdr:cNvPr id="361" name="n_1mainValue【市民会館】&#10;一人当たり面積">
          <a:extLst>
            <a:ext uri="{FF2B5EF4-FFF2-40B4-BE49-F238E27FC236}">
              <a16:creationId xmlns:a16="http://schemas.microsoft.com/office/drawing/2014/main" id="{52AC2D59-3AE6-42DF-9078-2647AF8A8EE0}"/>
            </a:ext>
          </a:extLst>
        </xdr:cNvPr>
        <xdr:cNvSpPr txBox="1"/>
      </xdr:nvSpPr>
      <xdr:spPr>
        <a:xfrm>
          <a:off x="93917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42290</xdr:rowOff>
    </xdr:from>
    <xdr:ext cx="469744" cy="259045"/>
    <xdr:sp macro="" textlink="">
      <xdr:nvSpPr>
        <xdr:cNvPr id="362" name="n_2mainValue【市民会館】&#10;一人当たり面積">
          <a:extLst>
            <a:ext uri="{FF2B5EF4-FFF2-40B4-BE49-F238E27FC236}">
              <a16:creationId xmlns:a16="http://schemas.microsoft.com/office/drawing/2014/main" id="{C597C730-2663-44A4-9F5D-4A0B76864796}"/>
            </a:ext>
          </a:extLst>
        </xdr:cNvPr>
        <xdr:cNvSpPr txBox="1"/>
      </xdr:nvSpPr>
      <xdr:spPr>
        <a:xfrm>
          <a:off x="8515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E34D01C6-D64C-45FD-8B5B-746BC12F9E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7DC6D417-58DE-46A7-8D98-622DFED847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5507A977-AD45-45CD-B248-99C8114A72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BD58D142-2492-4A10-966F-12CA5F4595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187C5F2D-1312-4344-9A4F-408F9BA55C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A98580FD-ADA7-412F-BC67-28D9072617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4DCE1966-5980-4570-9DAD-768A0CFDF60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C4EA93B7-B36C-4158-B871-E920A1E6C4B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D8827359-746A-4FF2-9416-87FE6174C7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11A80A97-A581-4681-9C17-C33CC8AA5F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5D693D51-05A5-4785-B41B-C12BA7CE70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35056979-1F79-4C26-8CCA-9DD0D92D96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FE31C16B-829A-4641-B20E-7374C41378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8892159E-E369-4815-845A-75C8B2CE87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F7F56EB9-EE7F-4DA7-91C3-4A2376830B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DF2B1F97-575A-43EC-AE10-E680B7DA0CD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9C2E0F36-66EF-4DB6-A08E-C8A5597B4DF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CC826E3B-E280-4952-B3F7-D4679E5800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27159AA5-BEF1-4593-82BF-91EF49BEC4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53715EDA-43A4-4F8B-8422-B5B19988AB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1EF0D4FD-E8F6-414F-91CC-8720EFE7F8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895C9D0C-40E3-402B-8BD6-B994B2FDCA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C0708F15-7C9B-4B96-BC26-6BC9FC4111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89AD67BC-978B-40CA-8EEF-B9E77A6631F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a:extLst>
            <a:ext uri="{FF2B5EF4-FFF2-40B4-BE49-F238E27FC236}">
              <a16:creationId xmlns:a16="http://schemas.microsoft.com/office/drawing/2014/main" id="{997925F6-9E85-4DFE-8138-4F3996B996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a:extLst>
            <a:ext uri="{FF2B5EF4-FFF2-40B4-BE49-F238E27FC236}">
              <a16:creationId xmlns:a16="http://schemas.microsoft.com/office/drawing/2014/main" id="{6CAE03E4-BB35-4FBD-B24E-BC777CFEA9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a:extLst>
            <a:ext uri="{FF2B5EF4-FFF2-40B4-BE49-F238E27FC236}">
              <a16:creationId xmlns:a16="http://schemas.microsoft.com/office/drawing/2014/main" id="{65831D80-664D-45A0-BB15-826C781552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a:extLst>
            <a:ext uri="{FF2B5EF4-FFF2-40B4-BE49-F238E27FC236}">
              <a16:creationId xmlns:a16="http://schemas.microsoft.com/office/drawing/2014/main" id="{49A2BDEA-8014-45B1-B66B-940BE10D35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a:extLst>
            <a:ext uri="{FF2B5EF4-FFF2-40B4-BE49-F238E27FC236}">
              <a16:creationId xmlns:a16="http://schemas.microsoft.com/office/drawing/2014/main" id="{665E9CD5-FD2C-4DA4-B393-8B49A2B029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a:extLst>
            <a:ext uri="{FF2B5EF4-FFF2-40B4-BE49-F238E27FC236}">
              <a16:creationId xmlns:a16="http://schemas.microsoft.com/office/drawing/2014/main" id="{DC9F88E1-88AF-42CF-95D0-93A923681C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a:extLst>
            <a:ext uri="{FF2B5EF4-FFF2-40B4-BE49-F238E27FC236}">
              <a16:creationId xmlns:a16="http://schemas.microsoft.com/office/drawing/2014/main" id="{3D18A187-23F3-4250-81F8-557A0C2537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a:extLst>
            <a:ext uri="{FF2B5EF4-FFF2-40B4-BE49-F238E27FC236}">
              <a16:creationId xmlns:a16="http://schemas.microsoft.com/office/drawing/2014/main" id="{9F08FA07-19B2-487D-8340-715EC203CAF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a:extLst>
            <a:ext uri="{FF2B5EF4-FFF2-40B4-BE49-F238E27FC236}">
              <a16:creationId xmlns:a16="http://schemas.microsoft.com/office/drawing/2014/main" id="{0621BBE5-1464-4EAB-BDEB-C0DBD9ED1A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a:extLst>
            <a:ext uri="{FF2B5EF4-FFF2-40B4-BE49-F238E27FC236}">
              <a16:creationId xmlns:a16="http://schemas.microsoft.com/office/drawing/2014/main" id="{7147013E-EE2D-4363-9080-C70B3ED3AA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a:extLst>
            <a:ext uri="{FF2B5EF4-FFF2-40B4-BE49-F238E27FC236}">
              <a16:creationId xmlns:a16="http://schemas.microsoft.com/office/drawing/2014/main" id="{24A1FFB8-7963-4D88-B793-58B950E1DB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a:extLst>
            <a:ext uri="{FF2B5EF4-FFF2-40B4-BE49-F238E27FC236}">
              <a16:creationId xmlns:a16="http://schemas.microsoft.com/office/drawing/2014/main" id="{9A84315A-1A04-4A9E-A5CB-1926AE7298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a:extLst>
            <a:ext uri="{FF2B5EF4-FFF2-40B4-BE49-F238E27FC236}">
              <a16:creationId xmlns:a16="http://schemas.microsoft.com/office/drawing/2014/main" id="{F6484356-4288-4817-9ED6-FDBC062F0D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a:extLst>
            <a:ext uri="{FF2B5EF4-FFF2-40B4-BE49-F238E27FC236}">
              <a16:creationId xmlns:a16="http://schemas.microsoft.com/office/drawing/2014/main" id="{B60B68C1-E140-488A-B19A-F9619C1839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a:extLst>
            <a:ext uri="{FF2B5EF4-FFF2-40B4-BE49-F238E27FC236}">
              <a16:creationId xmlns:a16="http://schemas.microsoft.com/office/drawing/2014/main" id="{8A269AE8-EBAD-4C73-B7A1-1095E8C257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a:extLst>
            <a:ext uri="{FF2B5EF4-FFF2-40B4-BE49-F238E27FC236}">
              <a16:creationId xmlns:a16="http://schemas.microsoft.com/office/drawing/2014/main" id="{CA49ABC8-3127-4ECC-BEF6-6E4DF02EDD1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3" name="正方形/長方形 402">
          <a:extLst>
            <a:ext uri="{FF2B5EF4-FFF2-40B4-BE49-F238E27FC236}">
              <a16:creationId xmlns:a16="http://schemas.microsoft.com/office/drawing/2014/main" id="{663E08D5-1F87-45B2-AEA2-25F49123D1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4" name="正方形/長方形 403">
          <a:extLst>
            <a:ext uri="{FF2B5EF4-FFF2-40B4-BE49-F238E27FC236}">
              <a16:creationId xmlns:a16="http://schemas.microsoft.com/office/drawing/2014/main" id="{B83F549A-6214-4935-A7A6-C17D19303D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5" name="正方形/長方形 404">
          <a:extLst>
            <a:ext uri="{FF2B5EF4-FFF2-40B4-BE49-F238E27FC236}">
              <a16:creationId xmlns:a16="http://schemas.microsoft.com/office/drawing/2014/main" id="{01EF3F8C-4559-46C4-B172-E9503B26BC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6" name="正方形/長方形 405">
          <a:extLst>
            <a:ext uri="{FF2B5EF4-FFF2-40B4-BE49-F238E27FC236}">
              <a16:creationId xmlns:a16="http://schemas.microsoft.com/office/drawing/2014/main" id="{B2808EBD-4C6A-4723-B0E3-01D00A8DB2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7" name="正方形/長方形 406">
          <a:extLst>
            <a:ext uri="{FF2B5EF4-FFF2-40B4-BE49-F238E27FC236}">
              <a16:creationId xmlns:a16="http://schemas.microsoft.com/office/drawing/2014/main" id="{D3E7B123-0BD2-49C2-B4EA-40796BBA0B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8" name="正方形/長方形 407">
          <a:extLst>
            <a:ext uri="{FF2B5EF4-FFF2-40B4-BE49-F238E27FC236}">
              <a16:creationId xmlns:a16="http://schemas.microsoft.com/office/drawing/2014/main" id="{0B1F5C82-92F2-4F74-B090-90A9DD6507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9" name="正方形/長方形 408">
          <a:extLst>
            <a:ext uri="{FF2B5EF4-FFF2-40B4-BE49-F238E27FC236}">
              <a16:creationId xmlns:a16="http://schemas.microsoft.com/office/drawing/2014/main" id="{17FEBD87-BDA1-454E-81E8-38D7700C76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0" name="正方形/長方形 409">
          <a:extLst>
            <a:ext uri="{FF2B5EF4-FFF2-40B4-BE49-F238E27FC236}">
              <a16:creationId xmlns:a16="http://schemas.microsoft.com/office/drawing/2014/main" id="{D5ADB39A-B0F5-4F73-B725-F7FF0B4AB7C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a:extLst>
            <a:ext uri="{FF2B5EF4-FFF2-40B4-BE49-F238E27FC236}">
              <a16:creationId xmlns:a16="http://schemas.microsoft.com/office/drawing/2014/main" id="{C1C89505-9BBF-4CCB-A2FA-EF9879BC14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a:extLst>
            <a:ext uri="{FF2B5EF4-FFF2-40B4-BE49-F238E27FC236}">
              <a16:creationId xmlns:a16="http://schemas.microsoft.com/office/drawing/2014/main" id="{1DB7AF32-F5C2-44DF-8322-2E673D600A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a:extLst>
            <a:ext uri="{FF2B5EF4-FFF2-40B4-BE49-F238E27FC236}">
              <a16:creationId xmlns:a16="http://schemas.microsoft.com/office/drawing/2014/main" id="{2110A01E-C616-4D23-9C17-DC89D6157C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a:extLst>
            <a:ext uri="{FF2B5EF4-FFF2-40B4-BE49-F238E27FC236}">
              <a16:creationId xmlns:a16="http://schemas.microsoft.com/office/drawing/2014/main" id="{44BD0373-CE83-4ABB-BC73-DD2A3D754A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a:extLst>
            <a:ext uri="{FF2B5EF4-FFF2-40B4-BE49-F238E27FC236}">
              <a16:creationId xmlns:a16="http://schemas.microsoft.com/office/drawing/2014/main" id="{6FED4F77-BCD7-4D90-A56E-99EB30FE12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a:extLst>
            <a:ext uri="{FF2B5EF4-FFF2-40B4-BE49-F238E27FC236}">
              <a16:creationId xmlns:a16="http://schemas.microsoft.com/office/drawing/2014/main" id="{5C540D0F-7B6B-42E2-8295-15421F0B14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a:extLst>
            <a:ext uri="{FF2B5EF4-FFF2-40B4-BE49-F238E27FC236}">
              <a16:creationId xmlns:a16="http://schemas.microsoft.com/office/drawing/2014/main" id="{F1299FD8-1625-4362-A2AE-6AA32C0C89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a:extLst>
            <a:ext uri="{FF2B5EF4-FFF2-40B4-BE49-F238E27FC236}">
              <a16:creationId xmlns:a16="http://schemas.microsoft.com/office/drawing/2014/main" id="{7631D973-FCB4-493A-A60C-E8C4129878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a:extLst>
            <a:ext uri="{FF2B5EF4-FFF2-40B4-BE49-F238E27FC236}">
              <a16:creationId xmlns:a16="http://schemas.microsoft.com/office/drawing/2014/main" id="{7AF8148B-C6DB-4BF9-82FC-7DC855349B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a:extLst>
            <a:ext uri="{FF2B5EF4-FFF2-40B4-BE49-F238E27FC236}">
              <a16:creationId xmlns:a16="http://schemas.microsoft.com/office/drawing/2014/main" id="{F05F1FDB-F842-4A67-912C-2883217A9E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1" name="テキスト ボックス 420">
          <a:extLst>
            <a:ext uri="{FF2B5EF4-FFF2-40B4-BE49-F238E27FC236}">
              <a16:creationId xmlns:a16="http://schemas.microsoft.com/office/drawing/2014/main" id="{E996977B-4729-4F2A-A03B-986304C47A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2" name="直線コネクタ 421">
          <a:extLst>
            <a:ext uri="{FF2B5EF4-FFF2-40B4-BE49-F238E27FC236}">
              <a16:creationId xmlns:a16="http://schemas.microsoft.com/office/drawing/2014/main" id="{FFD80648-02F1-4C85-A2DF-CE08D6D293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3" name="テキスト ボックス 422">
          <a:extLst>
            <a:ext uri="{FF2B5EF4-FFF2-40B4-BE49-F238E27FC236}">
              <a16:creationId xmlns:a16="http://schemas.microsoft.com/office/drawing/2014/main" id="{6C4B887F-AB37-4FA9-BFC7-A108F05A283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4" name="直線コネクタ 423">
          <a:extLst>
            <a:ext uri="{FF2B5EF4-FFF2-40B4-BE49-F238E27FC236}">
              <a16:creationId xmlns:a16="http://schemas.microsoft.com/office/drawing/2014/main" id="{2F9B7628-32B9-4360-9BA9-01AA54871B0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5" name="テキスト ボックス 424">
          <a:extLst>
            <a:ext uri="{FF2B5EF4-FFF2-40B4-BE49-F238E27FC236}">
              <a16:creationId xmlns:a16="http://schemas.microsoft.com/office/drawing/2014/main" id="{81A81C66-053E-4AE2-85BE-C3D3A9611F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6" name="直線コネクタ 425">
          <a:extLst>
            <a:ext uri="{FF2B5EF4-FFF2-40B4-BE49-F238E27FC236}">
              <a16:creationId xmlns:a16="http://schemas.microsoft.com/office/drawing/2014/main" id="{8D02A2B0-B89B-496A-920B-D3478102F4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7" name="テキスト ボックス 426">
          <a:extLst>
            <a:ext uri="{FF2B5EF4-FFF2-40B4-BE49-F238E27FC236}">
              <a16:creationId xmlns:a16="http://schemas.microsoft.com/office/drawing/2014/main" id="{9F683327-DC6E-44CD-86E8-515D436892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8" name="直線コネクタ 427">
          <a:extLst>
            <a:ext uri="{FF2B5EF4-FFF2-40B4-BE49-F238E27FC236}">
              <a16:creationId xmlns:a16="http://schemas.microsoft.com/office/drawing/2014/main" id="{75D615B2-B38C-406C-B50D-F24EAB4564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9" name="テキスト ボックス 428">
          <a:extLst>
            <a:ext uri="{FF2B5EF4-FFF2-40B4-BE49-F238E27FC236}">
              <a16:creationId xmlns:a16="http://schemas.microsoft.com/office/drawing/2014/main" id="{3EFBE93C-4818-4E6D-8F92-C5948AD051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0" name="直線コネクタ 429">
          <a:extLst>
            <a:ext uri="{FF2B5EF4-FFF2-40B4-BE49-F238E27FC236}">
              <a16:creationId xmlns:a16="http://schemas.microsoft.com/office/drawing/2014/main" id="{140D5628-81D6-4553-8468-50F3332C735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1" name="テキスト ボックス 430">
          <a:extLst>
            <a:ext uri="{FF2B5EF4-FFF2-40B4-BE49-F238E27FC236}">
              <a16:creationId xmlns:a16="http://schemas.microsoft.com/office/drawing/2014/main" id="{85B5B48B-F1C7-4380-A53E-AAC236EC1E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2" name="直線コネクタ 431">
          <a:extLst>
            <a:ext uri="{FF2B5EF4-FFF2-40B4-BE49-F238E27FC236}">
              <a16:creationId xmlns:a16="http://schemas.microsoft.com/office/drawing/2014/main" id="{55226BC2-CCFD-46B5-BACC-53C05B15020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3" name="テキスト ボックス 432">
          <a:extLst>
            <a:ext uri="{FF2B5EF4-FFF2-40B4-BE49-F238E27FC236}">
              <a16:creationId xmlns:a16="http://schemas.microsoft.com/office/drawing/2014/main" id="{4A426051-8ACF-435D-AA73-645FD2959D2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a:extLst>
            <a:ext uri="{FF2B5EF4-FFF2-40B4-BE49-F238E27FC236}">
              <a16:creationId xmlns:a16="http://schemas.microsoft.com/office/drawing/2014/main" id="{6A8A56A3-B030-4BCA-9766-E485EBE92E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5" name="【庁舎】&#10;有形固定資産減価償却率グラフ枠">
          <a:extLst>
            <a:ext uri="{FF2B5EF4-FFF2-40B4-BE49-F238E27FC236}">
              <a16:creationId xmlns:a16="http://schemas.microsoft.com/office/drawing/2014/main" id="{BA313FDB-3E6D-4581-A3C7-88E9C1A3C8E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436" name="直線コネクタ 435">
          <a:extLst>
            <a:ext uri="{FF2B5EF4-FFF2-40B4-BE49-F238E27FC236}">
              <a16:creationId xmlns:a16="http://schemas.microsoft.com/office/drawing/2014/main" id="{4AFE147C-72E2-4182-A850-FFDED24B54A7}"/>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37" name="【庁舎】&#10;有形固定資産減価償却率最小値テキスト">
          <a:extLst>
            <a:ext uri="{FF2B5EF4-FFF2-40B4-BE49-F238E27FC236}">
              <a16:creationId xmlns:a16="http://schemas.microsoft.com/office/drawing/2014/main" id="{46E7A4E5-C06D-4527-92A3-0801D01208DE}"/>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38" name="直線コネクタ 437">
          <a:extLst>
            <a:ext uri="{FF2B5EF4-FFF2-40B4-BE49-F238E27FC236}">
              <a16:creationId xmlns:a16="http://schemas.microsoft.com/office/drawing/2014/main" id="{BC12B5AC-6700-4F41-B6A5-FDFFDA5A3EF9}"/>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39" name="【庁舎】&#10;有形固定資産減価償却率最大値テキスト">
          <a:extLst>
            <a:ext uri="{FF2B5EF4-FFF2-40B4-BE49-F238E27FC236}">
              <a16:creationId xmlns:a16="http://schemas.microsoft.com/office/drawing/2014/main" id="{0781F27C-7E4E-47E6-B71F-F36E9F13A8D4}"/>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40" name="直線コネクタ 439">
          <a:extLst>
            <a:ext uri="{FF2B5EF4-FFF2-40B4-BE49-F238E27FC236}">
              <a16:creationId xmlns:a16="http://schemas.microsoft.com/office/drawing/2014/main" id="{C41BA25C-9470-4FFF-8982-3F0A8699639F}"/>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441" name="【庁舎】&#10;有形固定資産減価償却率平均値テキスト">
          <a:extLst>
            <a:ext uri="{FF2B5EF4-FFF2-40B4-BE49-F238E27FC236}">
              <a16:creationId xmlns:a16="http://schemas.microsoft.com/office/drawing/2014/main" id="{09EFB4E6-A69B-4739-AA67-8B5B16A6A99C}"/>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442" name="フローチャート: 判断 441">
          <a:extLst>
            <a:ext uri="{FF2B5EF4-FFF2-40B4-BE49-F238E27FC236}">
              <a16:creationId xmlns:a16="http://schemas.microsoft.com/office/drawing/2014/main" id="{54561B21-060A-4876-8EE1-B5C49AE7242B}"/>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443" name="フローチャート: 判断 442">
          <a:extLst>
            <a:ext uri="{FF2B5EF4-FFF2-40B4-BE49-F238E27FC236}">
              <a16:creationId xmlns:a16="http://schemas.microsoft.com/office/drawing/2014/main" id="{20C8C9F2-4254-499C-A94A-B9F93BB27A07}"/>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444" name="フローチャート: 判断 443">
          <a:extLst>
            <a:ext uri="{FF2B5EF4-FFF2-40B4-BE49-F238E27FC236}">
              <a16:creationId xmlns:a16="http://schemas.microsoft.com/office/drawing/2014/main" id="{E0524E80-4F26-4B47-B711-B4C971AC8D45}"/>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445" name="フローチャート: 判断 444">
          <a:extLst>
            <a:ext uri="{FF2B5EF4-FFF2-40B4-BE49-F238E27FC236}">
              <a16:creationId xmlns:a16="http://schemas.microsoft.com/office/drawing/2014/main" id="{73F1B86C-4669-4EC8-A0D8-E951BA2126F2}"/>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446" name="フローチャート: 判断 445">
          <a:extLst>
            <a:ext uri="{FF2B5EF4-FFF2-40B4-BE49-F238E27FC236}">
              <a16:creationId xmlns:a16="http://schemas.microsoft.com/office/drawing/2014/main" id="{9E61B28E-C79B-45DE-81F4-812D497F98B7}"/>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3EECF37D-5636-436E-AC94-D4E08F46741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2625BF9E-65A6-4353-8A65-5431C985E9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82AF2A6-C9EE-4223-A10C-061EA1CA49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2B5443EE-C806-4BFB-A640-BA0C01E723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5E30F5DE-822B-46EE-A497-5BE7FF0C7E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452" name="楕円 451">
          <a:extLst>
            <a:ext uri="{FF2B5EF4-FFF2-40B4-BE49-F238E27FC236}">
              <a16:creationId xmlns:a16="http://schemas.microsoft.com/office/drawing/2014/main" id="{04FBA251-8936-45EB-AC75-7E2F972FAE45}"/>
            </a:ext>
          </a:extLst>
        </xdr:cNvPr>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453" name="【庁舎】&#10;有形固定資産減価償却率該当値テキスト">
          <a:extLst>
            <a:ext uri="{FF2B5EF4-FFF2-40B4-BE49-F238E27FC236}">
              <a16:creationId xmlns:a16="http://schemas.microsoft.com/office/drawing/2014/main" id="{6AFCA985-7218-4162-801F-E77F89F20395}"/>
            </a:ext>
          </a:extLst>
        </xdr:cNvPr>
        <xdr:cNvSpPr txBox="1"/>
      </xdr:nvSpPr>
      <xdr:spPr>
        <a:xfrm>
          <a:off x="163576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61323</xdr:rowOff>
    </xdr:from>
    <xdr:to>
      <xdr:col>81</xdr:col>
      <xdr:colOff>101600</xdr:colOff>
      <xdr:row>100</xdr:row>
      <xdr:rowOff>162923</xdr:rowOff>
    </xdr:to>
    <xdr:sp macro="" textlink="">
      <xdr:nvSpPr>
        <xdr:cNvPr id="454" name="楕円 453">
          <a:extLst>
            <a:ext uri="{FF2B5EF4-FFF2-40B4-BE49-F238E27FC236}">
              <a16:creationId xmlns:a16="http://schemas.microsoft.com/office/drawing/2014/main" id="{43005EAC-3DB7-498A-AA6A-9175157B20E5}"/>
            </a:ext>
          </a:extLst>
        </xdr:cNvPr>
        <xdr:cNvSpPr/>
      </xdr:nvSpPr>
      <xdr:spPr>
        <a:xfrm>
          <a:off x="15430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112123</xdr:rowOff>
    </xdr:from>
    <xdr:to>
      <xdr:col>85</xdr:col>
      <xdr:colOff>127000</xdr:colOff>
      <xdr:row>100</xdr:row>
      <xdr:rowOff>156211</xdr:rowOff>
    </xdr:to>
    <xdr:cxnSp macro="">
      <xdr:nvCxnSpPr>
        <xdr:cNvPr id="455" name="直線コネクタ 454">
          <a:extLst>
            <a:ext uri="{FF2B5EF4-FFF2-40B4-BE49-F238E27FC236}">
              <a16:creationId xmlns:a16="http://schemas.microsoft.com/office/drawing/2014/main" id="{41597CB1-C475-4E66-902A-D25FEF48DF37}"/>
            </a:ext>
          </a:extLst>
        </xdr:cNvPr>
        <xdr:cNvCxnSpPr/>
      </xdr:nvCxnSpPr>
      <xdr:spPr>
        <a:xfrm>
          <a:off x="15481300" y="17257123"/>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61323</xdr:rowOff>
    </xdr:from>
    <xdr:to>
      <xdr:col>76</xdr:col>
      <xdr:colOff>165100</xdr:colOff>
      <xdr:row>100</xdr:row>
      <xdr:rowOff>162923</xdr:rowOff>
    </xdr:to>
    <xdr:sp macro="" textlink="">
      <xdr:nvSpPr>
        <xdr:cNvPr id="456" name="楕円 455">
          <a:extLst>
            <a:ext uri="{FF2B5EF4-FFF2-40B4-BE49-F238E27FC236}">
              <a16:creationId xmlns:a16="http://schemas.microsoft.com/office/drawing/2014/main" id="{7E1CADB7-045D-49B3-92DC-2979B6075C91}"/>
            </a:ext>
          </a:extLst>
        </xdr:cNvPr>
        <xdr:cNvSpPr/>
      </xdr:nvSpPr>
      <xdr:spPr>
        <a:xfrm>
          <a:off x="14541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112123</xdr:rowOff>
    </xdr:from>
    <xdr:to>
      <xdr:col>81</xdr:col>
      <xdr:colOff>50800</xdr:colOff>
      <xdr:row>100</xdr:row>
      <xdr:rowOff>112123</xdr:rowOff>
    </xdr:to>
    <xdr:cxnSp macro="">
      <xdr:nvCxnSpPr>
        <xdr:cNvPr id="457" name="直線コネクタ 456">
          <a:extLst>
            <a:ext uri="{FF2B5EF4-FFF2-40B4-BE49-F238E27FC236}">
              <a16:creationId xmlns:a16="http://schemas.microsoft.com/office/drawing/2014/main" id="{7F2EB7A4-D459-440F-A289-3090DD474B9F}"/>
            </a:ext>
          </a:extLst>
        </xdr:cNvPr>
        <xdr:cNvCxnSpPr/>
      </xdr:nvCxnSpPr>
      <xdr:spPr>
        <a:xfrm>
          <a:off x="14592300" y="17257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458" name="n_1aveValue【庁舎】&#10;有形固定資産減価償却率">
          <a:extLst>
            <a:ext uri="{FF2B5EF4-FFF2-40B4-BE49-F238E27FC236}">
              <a16:creationId xmlns:a16="http://schemas.microsoft.com/office/drawing/2014/main" id="{B406F027-2D33-4B6B-823C-B00E18F71221}"/>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459" name="n_2aveValue【庁舎】&#10;有形固定資産減価償却率">
          <a:extLst>
            <a:ext uri="{FF2B5EF4-FFF2-40B4-BE49-F238E27FC236}">
              <a16:creationId xmlns:a16="http://schemas.microsoft.com/office/drawing/2014/main" id="{92D8D5B8-9FE4-439B-80AF-398A020451E8}"/>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460" name="n_3aveValue【庁舎】&#10;有形固定資産減価償却率">
          <a:extLst>
            <a:ext uri="{FF2B5EF4-FFF2-40B4-BE49-F238E27FC236}">
              <a16:creationId xmlns:a16="http://schemas.microsoft.com/office/drawing/2014/main" id="{7BE353DE-D7CD-4D0D-B7D4-0386F6A78B9F}"/>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461" name="n_4aveValue【庁舎】&#10;有形固定資産減価償却率">
          <a:extLst>
            <a:ext uri="{FF2B5EF4-FFF2-40B4-BE49-F238E27FC236}">
              <a16:creationId xmlns:a16="http://schemas.microsoft.com/office/drawing/2014/main" id="{CB85D7CE-0E09-481A-A630-8A53BD03B23B}"/>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8000</xdr:rowOff>
    </xdr:from>
    <xdr:ext cx="405111" cy="259045"/>
    <xdr:sp macro="" textlink="">
      <xdr:nvSpPr>
        <xdr:cNvPr id="462" name="n_1mainValue【庁舎】&#10;有形固定資産減価償却率">
          <a:extLst>
            <a:ext uri="{FF2B5EF4-FFF2-40B4-BE49-F238E27FC236}">
              <a16:creationId xmlns:a16="http://schemas.microsoft.com/office/drawing/2014/main" id="{02B8F29D-D369-4AF6-A026-87C10628E66C}"/>
            </a:ext>
          </a:extLst>
        </xdr:cNvPr>
        <xdr:cNvSpPr txBox="1"/>
      </xdr:nvSpPr>
      <xdr:spPr>
        <a:xfrm>
          <a:off x="152660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8000</xdr:rowOff>
    </xdr:from>
    <xdr:ext cx="405111" cy="259045"/>
    <xdr:sp macro="" textlink="">
      <xdr:nvSpPr>
        <xdr:cNvPr id="463" name="n_2mainValue【庁舎】&#10;有形固定資産減価償却率">
          <a:extLst>
            <a:ext uri="{FF2B5EF4-FFF2-40B4-BE49-F238E27FC236}">
              <a16:creationId xmlns:a16="http://schemas.microsoft.com/office/drawing/2014/main" id="{8DBE19DD-CC6A-480A-8450-530A04ABA65A}"/>
            </a:ext>
          </a:extLst>
        </xdr:cNvPr>
        <xdr:cNvSpPr txBox="1"/>
      </xdr:nvSpPr>
      <xdr:spPr>
        <a:xfrm>
          <a:off x="14389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4" name="正方形/長方形 463">
          <a:extLst>
            <a:ext uri="{FF2B5EF4-FFF2-40B4-BE49-F238E27FC236}">
              <a16:creationId xmlns:a16="http://schemas.microsoft.com/office/drawing/2014/main" id="{22A0F394-B2F7-4EF3-81BD-AE37202CD1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5" name="正方形/長方形 464">
          <a:extLst>
            <a:ext uri="{FF2B5EF4-FFF2-40B4-BE49-F238E27FC236}">
              <a16:creationId xmlns:a16="http://schemas.microsoft.com/office/drawing/2014/main" id="{5199EB49-B18B-4A35-B85B-4766B1287D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6" name="正方形/長方形 465">
          <a:extLst>
            <a:ext uri="{FF2B5EF4-FFF2-40B4-BE49-F238E27FC236}">
              <a16:creationId xmlns:a16="http://schemas.microsoft.com/office/drawing/2014/main" id="{80910437-4A15-497C-9A96-7E8C36E624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7" name="正方形/長方形 466">
          <a:extLst>
            <a:ext uri="{FF2B5EF4-FFF2-40B4-BE49-F238E27FC236}">
              <a16:creationId xmlns:a16="http://schemas.microsoft.com/office/drawing/2014/main" id="{851C4353-E908-4BE2-A283-DF4AA76B86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8" name="正方形/長方形 467">
          <a:extLst>
            <a:ext uri="{FF2B5EF4-FFF2-40B4-BE49-F238E27FC236}">
              <a16:creationId xmlns:a16="http://schemas.microsoft.com/office/drawing/2014/main" id="{065B8DCF-C7F0-4844-8E12-952B2F86F1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9" name="正方形/長方形 468">
          <a:extLst>
            <a:ext uri="{FF2B5EF4-FFF2-40B4-BE49-F238E27FC236}">
              <a16:creationId xmlns:a16="http://schemas.microsoft.com/office/drawing/2014/main" id="{F3127948-7C73-4AE2-8BFF-E4340EDF12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0" name="正方形/長方形 469">
          <a:extLst>
            <a:ext uri="{FF2B5EF4-FFF2-40B4-BE49-F238E27FC236}">
              <a16:creationId xmlns:a16="http://schemas.microsoft.com/office/drawing/2014/main" id="{6265E53D-04F7-4F50-8D99-7077ED14EE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1" name="正方形/長方形 470">
          <a:extLst>
            <a:ext uri="{FF2B5EF4-FFF2-40B4-BE49-F238E27FC236}">
              <a16:creationId xmlns:a16="http://schemas.microsoft.com/office/drawing/2014/main" id="{B9DABD73-79A5-4D5F-9058-CAEDF84227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2" name="テキスト ボックス 471">
          <a:extLst>
            <a:ext uri="{FF2B5EF4-FFF2-40B4-BE49-F238E27FC236}">
              <a16:creationId xmlns:a16="http://schemas.microsoft.com/office/drawing/2014/main" id="{A6F81885-2AE4-4CD3-8AE1-EEE678580C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3" name="直線コネクタ 472">
          <a:extLst>
            <a:ext uri="{FF2B5EF4-FFF2-40B4-BE49-F238E27FC236}">
              <a16:creationId xmlns:a16="http://schemas.microsoft.com/office/drawing/2014/main" id="{79A63B58-7972-40EE-80EC-BA82928AB1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4" name="直線コネクタ 473">
          <a:extLst>
            <a:ext uri="{FF2B5EF4-FFF2-40B4-BE49-F238E27FC236}">
              <a16:creationId xmlns:a16="http://schemas.microsoft.com/office/drawing/2014/main" id="{0F912988-0ABF-4A3D-A41F-20E93F5D0E1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5" name="テキスト ボックス 474">
          <a:extLst>
            <a:ext uri="{FF2B5EF4-FFF2-40B4-BE49-F238E27FC236}">
              <a16:creationId xmlns:a16="http://schemas.microsoft.com/office/drawing/2014/main" id="{28C4F5ED-7404-48C3-9CCD-275ACD19C90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6" name="直線コネクタ 475">
          <a:extLst>
            <a:ext uri="{FF2B5EF4-FFF2-40B4-BE49-F238E27FC236}">
              <a16:creationId xmlns:a16="http://schemas.microsoft.com/office/drawing/2014/main" id="{4A70E46E-EB0A-4577-A9C2-C21D4C251C8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7" name="テキスト ボックス 476">
          <a:extLst>
            <a:ext uri="{FF2B5EF4-FFF2-40B4-BE49-F238E27FC236}">
              <a16:creationId xmlns:a16="http://schemas.microsoft.com/office/drawing/2014/main" id="{57440BAD-1A9E-4CFE-BB2A-7E2D1C874ED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8" name="直線コネクタ 477">
          <a:extLst>
            <a:ext uri="{FF2B5EF4-FFF2-40B4-BE49-F238E27FC236}">
              <a16:creationId xmlns:a16="http://schemas.microsoft.com/office/drawing/2014/main" id="{E51344C3-A53C-45E1-8DAE-5462C9DD5AD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9" name="テキスト ボックス 478">
          <a:extLst>
            <a:ext uri="{FF2B5EF4-FFF2-40B4-BE49-F238E27FC236}">
              <a16:creationId xmlns:a16="http://schemas.microsoft.com/office/drawing/2014/main" id="{907732CC-E940-471F-8E7D-16076A5EF66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80" name="直線コネクタ 479">
          <a:extLst>
            <a:ext uri="{FF2B5EF4-FFF2-40B4-BE49-F238E27FC236}">
              <a16:creationId xmlns:a16="http://schemas.microsoft.com/office/drawing/2014/main" id="{49C49475-7B71-401C-88FD-C9AAB2A20AA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81" name="テキスト ボックス 480">
          <a:extLst>
            <a:ext uri="{FF2B5EF4-FFF2-40B4-BE49-F238E27FC236}">
              <a16:creationId xmlns:a16="http://schemas.microsoft.com/office/drawing/2014/main" id="{D5B40378-A3E3-46D4-BC61-FA80A809253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2" name="直線コネクタ 481">
          <a:extLst>
            <a:ext uri="{FF2B5EF4-FFF2-40B4-BE49-F238E27FC236}">
              <a16:creationId xmlns:a16="http://schemas.microsoft.com/office/drawing/2014/main" id="{1A29A992-A2C2-4EEE-94FF-F206EF2BFD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3" name="テキスト ボックス 482">
          <a:extLst>
            <a:ext uri="{FF2B5EF4-FFF2-40B4-BE49-F238E27FC236}">
              <a16:creationId xmlns:a16="http://schemas.microsoft.com/office/drawing/2014/main" id="{B59DC36E-B15E-46EE-8133-AB2FD81A6D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4" name="【庁舎】&#10;一人当たり面積グラフ枠">
          <a:extLst>
            <a:ext uri="{FF2B5EF4-FFF2-40B4-BE49-F238E27FC236}">
              <a16:creationId xmlns:a16="http://schemas.microsoft.com/office/drawing/2014/main" id="{2F7477BF-5233-4DC7-B954-CBCCD937BB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485" name="直線コネクタ 484">
          <a:extLst>
            <a:ext uri="{FF2B5EF4-FFF2-40B4-BE49-F238E27FC236}">
              <a16:creationId xmlns:a16="http://schemas.microsoft.com/office/drawing/2014/main" id="{B98031ED-2717-4803-BD1B-0A441C781C2B}"/>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486" name="【庁舎】&#10;一人当たり面積最小値テキスト">
          <a:extLst>
            <a:ext uri="{FF2B5EF4-FFF2-40B4-BE49-F238E27FC236}">
              <a16:creationId xmlns:a16="http://schemas.microsoft.com/office/drawing/2014/main" id="{62926C7C-88B5-4569-AA47-49FC800AB8D5}"/>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487" name="直線コネクタ 486">
          <a:extLst>
            <a:ext uri="{FF2B5EF4-FFF2-40B4-BE49-F238E27FC236}">
              <a16:creationId xmlns:a16="http://schemas.microsoft.com/office/drawing/2014/main" id="{B64833AB-4AA3-480F-A7C2-8CEF8C3CBB96}"/>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488" name="【庁舎】&#10;一人当たり面積最大値テキスト">
          <a:extLst>
            <a:ext uri="{FF2B5EF4-FFF2-40B4-BE49-F238E27FC236}">
              <a16:creationId xmlns:a16="http://schemas.microsoft.com/office/drawing/2014/main" id="{2927BAF0-8E99-44C1-BD94-0BFAA6DE6709}"/>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489" name="直線コネクタ 488">
          <a:extLst>
            <a:ext uri="{FF2B5EF4-FFF2-40B4-BE49-F238E27FC236}">
              <a16:creationId xmlns:a16="http://schemas.microsoft.com/office/drawing/2014/main" id="{7545339C-D008-4107-A64F-19E14272229D}"/>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490" name="【庁舎】&#10;一人当たり面積平均値テキスト">
          <a:extLst>
            <a:ext uri="{FF2B5EF4-FFF2-40B4-BE49-F238E27FC236}">
              <a16:creationId xmlns:a16="http://schemas.microsoft.com/office/drawing/2014/main" id="{C37C831A-F434-4651-8771-32EADE92EB25}"/>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491" name="フローチャート: 判断 490">
          <a:extLst>
            <a:ext uri="{FF2B5EF4-FFF2-40B4-BE49-F238E27FC236}">
              <a16:creationId xmlns:a16="http://schemas.microsoft.com/office/drawing/2014/main" id="{A12D18A0-6A33-40AD-8992-A77CEA94F5CC}"/>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492" name="フローチャート: 判断 491">
          <a:extLst>
            <a:ext uri="{FF2B5EF4-FFF2-40B4-BE49-F238E27FC236}">
              <a16:creationId xmlns:a16="http://schemas.microsoft.com/office/drawing/2014/main" id="{FEAECB11-92C9-4CA4-86B3-19C25A5A3703}"/>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493" name="フローチャート: 判断 492">
          <a:extLst>
            <a:ext uri="{FF2B5EF4-FFF2-40B4-BE49-F238E27FC236}">
              <a16:creationId xmlns:a16="http://schemas.microsoft.com/office/drawing/2014/main" id="{D009B297-0B9B-482F-97CE-BDC34921928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494" name="フローチャート: 判断 493">
          <a:extLst>
            <a:ext uri="{FF2B5EF4-FFF2-40B4-BE49-F238E27FC236}">
              <a16:creationId xmlns:a16="http://schemas.microsoft.com/office/drawing/2014/main" id="{062E8C59-48B5-4B3B-B35D-4150ED16E254}"/>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495" name="フローチャート: 判断 494">
          <a:extLst>
            <a:ext uri="{FF2B5EF4-FFF2-40B4-BE49-F238E27FC236}">
              <a16:creationId xmlns:a16="http://schemas.microsoft.com/office/drawing/2014/main" id="{167E7D55-4242-4A5B-B80F-FEFB985B8CF9}"/>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D1BDC1CE-664B-4206-8E2A-082CBD2EDE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7DCA07A9-9936-498B-998E-81BCBD80CC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6EF233AA-E6EE-479B-B0C1-50E0B18B9D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CE33EE68-8D42-4EF2-B764-9DB62F6FF2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BAE547F0-5761-4E87-A488-25C209D533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501" name="楕円 500">
          <a:extLst>
            <a:ext uri="{FF2B5EF4-FFF2-40B4-BE49-F238E27FC236}">
              <a16:creationId xmlns:a16="http://schemas.microsoft.com/office/drawing/2014/main" id="{841708D0-CEB0-418F-AD9F-55E97E01AC85}"/>
            </a:ext>
          </a:extLst>
        </xdr:cNvPr>
        <xdr:cNvSpPr/>
      </xdr:nvSpPr>
      <xdr:spPr>
        <a:xfrm>
          <a:off x="22110700" y="183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153331</xdr:rowOff>
    </xdr:from>
    <xdr:ext cx="469744" cy="259045"/>
    <xdr:sp macro="" textlink="">
      <xdr:nvSpPr>
        <xdr:cNvPr id="502" name="【庁舎】&#10;一人当たり面積該当値テキスト">
          <a:extLst>
            <a:ext uri="{FF2B5EF4-FFF2-40B4-BE49-F238E27FC236}">
              <a16:creationId xmlns:a16="http://schemas.microsoft.com/office/drawing/2014/main" id="{823B1E3E-DDEB-4815-98F5-1CF36514280C}"/>
            </a:ext>
          </a:extLst>
        </xdr:cNvPr>
        <xdr:cNvSpPr txBox="1"/>
      </xdr:nvSpPr>
      <xdr:spPr>
        <a:xfrm>
          <a:off x="22199600" y="183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8483</xdr:rowOff>
    </xdr:from>
    <xdr:to>
      <xdr:col>112</xdr:col>
      <xdr:colOff>38100</xdr:colOff>
      <xdr:row>107</xdr:row>
      <xdr:rowOff>110083</xdr:rowOff>
    </xdr:to>
    <xdr:sp macro="" textlink="">
      <xdr:nvSpPr>
        <xdr:cNvPr id="503" name="楕円 502">
          <a:extLst>
            <a:ext uri="{FF2B5EF4-FFF2-40B4-BE49-F238E27FC236}">
              <a16:creationId xmlns:a16="http://schemas.microsoft.com/office/drawing/2014/main" id="{6B8B6197-2878-49C5-B6A2-4AB6E747EC9E}"/>
            </a:ext>
          </a:extLst>
        </xdr:cNvPr>
        <xdr:cNvSpPr/>
      </xdr:nvSpPr>
      <xdr:spPr>
        <a:xfrm>
          <a:off x="21272500" y="183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54254</xdr:rowOff>
    </xdr:from>
    <xdr:to>
      <xdr:col>116</xdr:col>
      <xdr:colOff>63500</xdr:colOff>
      <xdr:row>107</xdr:row>
      <xdr:rowOff>59283</xdr:rowOff>
    </xdr:to>
    <xdr:cxnSp macro="">
      <xdr:nvCxnSpPr>
        <xdr:cNvPr id="504" name="直線コネクタ 503">
          <a:extLst>
            <a:ext uri="{FF2B5EF4-FFF2-40B4-BE49-F238E27FC236}">
              <a16:creationId xmlns:a16="http://schemas.microsoft.com/office/drawing/2014/main" id="{88932821-14B3-41DF-A463-D1DA1C58328F}"/>
            </a:ext>
          </a:extLst>
        </xdr:cNvPr>
        <xdr:cNvCxnSpPr/>
      </xdr:nvCxnSpPr>
      <xdr:spPr>
        <a:xfrm flipV="1">
          <a:off x="21323300" y="1839940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13055</xdr:rowOff>
    </xdr:from>
    <xdr:to>
      <xdr:col>107</xdr:col>
      <xdr:colOff>101600</xdr:colOff>
      <xdr:row>107</xdr:row>
      <xdr:rowOff>114655</xdr:rowOff>
    </xdr:to>
    <xdr:sp macro="" textlink="">
      <xdr:nvSpPr>
        <xdr:cNvPr id="505" name="楕円 504">
          <a:extLst>
            <a:ext uri="{FF2B5EF4-FFF2-40B4-BE49-F238E27FC236}">
              <a16:creationId xmlns:a16="http://schemas.microsoft.com/office/drawing/2014/main" id="{CF64570E-4948-42F0-8F3F-9C3CCF7A8DBC}"/>
            </a:ext>
          </a:extLst>
        </xdr:cNvPr>
        <xdr:cNvSpPr/>
      </xdr:nvSpPr>
      <xdr:spPr>
        <a:xfrm>
          <a:off x="20383500" y="18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59283</xdr:rowOff>
    </xdr:from>
    <xdr:to>
      <xdr:col>111</xdr:col>
      <xdr:colOff>177800</xdr:colOff>
      <xdr:row>107</xdr:row>
      <xdr:rowOff>63855</xdr:rowOff>
    </xdr:to>
    <xdr:cxnSp macro="">
      <xdr:nvCxnSpPr>
        <xdr:cNvPr id="506" name="直線コネクタ 505">
          <a:extLst>
            <a:ext uri="{FF2B5EF4-FFF2-40B4-BE49-F238E27FC236}">
              <a16:creationId xmlns:a16="http://schemas.microsoft.com/office/drawing/2014/main" id="{AC70537D-EBA9-4A3C-8D46-D0C4B91B8F91}"/>
            </a:ext>
          </a:extLst>
        </xdr:cNvPr>
        <xdr:cNvCxnSpPr/>
      </xdr:nvCxnSpPr>
      <xdr:spPr>
        <a:xfrm flipV="1">
          <a:off x="20434300" y="184044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507" name="n_1aveValue【庁舎】&#10;一人当たり面積">
          <a:extLst>
            <a:ext uri="{FF2B5EF4-FFF2-40B4-BE49-F238E27FC236}">
              <a16:creationId xmlns:a16="http://schemas.microsoft.com/office/drawing/2014/main" id="{862C69BA-D9CC-4464-9C3D-C1A33006EE74}"/>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508" name="n_2aveValue【庁舎】&#10;一人当たり面積">
          <a:extLst>
            <a:ext uri="{FF2B5EF4-FFF2-40B4-BE49-F238E27FC236}">
              <a16:creationId xmlns:a16="http://schemas.microsoft.com/office/drawing/2014/main" id="{DFFFA384-241C-410E-9B61-F036C67B5076}"/>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509" name="n_3aveValue【庁舎】&#10;一人当たり面積">
          <a:extLst>
            <a:ext uri="{FF2B5EF4-FFF2-40B4-BE49-F238E27FC236}">
              <a16:creationId xmlns:a16="http://schemas.microsoft.com/office/drawing/2014/main" id="{A379AD59-BBEA-4781-B24F-297F2A444194}"/>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510" name="n_4aveValue【庁舎】&#10;一人当たり面積">
          <a:extLst>
            <a:ext uri="{FF2B5EF4-FFF2-40B4-BE49-F238E27FC236}">
              <a16:creationId xmlns:a16="http://schemas.microsoft.com/office/drawing/2014/main" id="{0A65432F-FC5C-4774-8CC1-4F8C151B2687}"/>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101210</xdr:rowOff>
    </xdr:from>
    <xdr:ext cx="469744" cy="259045"/>
    <xdr:sp macro="" textlink="">
      <xdr:nvSpPr>
        <xdr:cNvPr id="511" name="n_1mainValue【庁舎】&#10;一人当たり面積">
          <a:extLst>
            <a:ext uri="{FF2B5EF4-FFF2-40B4-BE49-F238E27FC236}">
              <a16:creationId xmlns:a16="http://schemas.microsoft.com/office/drawing/2014/main" id="{A3EDD6A0-5AAC-4497-90A8-9327B3B66878}"/>
            </a:ext>
          </a:extLst>
        </xdr:cNvPr>
        <xdr:cNvSpPr txBox="1"/>
      </xdr:nvSpPr>
      <xdr:spPr>
        <a:xfrm>
          <a:off x="21075727" y="184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105782</xdr:rowOff>
    </xdr:from>
    <xdr:ext cx="469744" cy="259045"/>
    <xdr:sp macro="" textlink="">
      <xdr:nvSpPr>
        <xdr:cNvPr id="512" name="n_2mainValue【庁舎】&#10;一人当たり面積">
          <a:extLst>
            <a:ext uri="{FF2B5EF4-FFF2-40B4-BE49-F238E27FC236}">
              <a16:creationId xmlns:a16="http://schemas.microsoft.com/office/drawing/2014/main" id="{24C55E39-F51F-4A3F-B3E3-09555C4D1435}"/>
            </a:ext>
          </a:extLst>
        </xdr:cNvPr>
        <xdr:cNvSpPr txBox="1"/>
      </xdr:nvSpPr>
      <xdr:spPr>
        <a:xfrm>
          <a:off x="20199427" y="184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3" name="正方形/長方形 512">
          <a:extLst>
            <a:ext uri="{FF2B5EF4-FFF2-40B4-BE49-F238E27FC236}">
              <a16:creationId xmlns:a16="http://schemas.microsoft.com/office/drawing/2014/main" id="{408B74E8-5134-45EB-9B17-F97DADBE51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4" name="正方形/長方形 513">
          <a:extLst>
            <a:ext uri="{FF2B5EF4-FFF2-40B4-BE49-F238E27FC236}">
              <a16:creationId xmlns:a16="http://schemas.microsoft.com/office/drawing/2014/main" id="{56E75527-15AF-4193-A861-177A40ABDE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5" name="テキスト ボックス 514">
          <a:extLst>
            <a:ext uri="{FF2B5EF4-FFF2-40B4-BE49-F238E27FC236}">
              <a16:creationId xmlns:a16="http://schemas.microsoft.com/office/drawing/2014/main" id="{B9BB474A-C415-4A37-BECD-F3EB8E2387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類似団体と比較して特に有形固定資産減価償却率が高くなっている施設は、体育館・プールと福祉施設である。</a:t>
          </a:r>
        </a:p>
        <a:p>
          <a:r>
            <a:rPr kumimoji="1" lang="ja-JP" altLang="en-US" sz="1300">
              <a:latin typeface="ＭＳ Ｐゴシック" panose="020B0600070205080204" pitchFamily="50" charset="-128"/>
              <a:ea typeface="ＭＳ Ｐゴシック" panose="020B0600070205080204" pitchFamily="50" charset="-128"/>
            </a:rPr>
            <a:t>　体育館については、廃校となった小学校の体育館を活用している町民体育館は昭和５１年度の建設で、有形固定資産減価償却率が９６．５％と高くなっている。</a:t>
          </a:r>
        </a:p>
        <a:p>
          <a:r>
            <a:rPr kumimoji="1" lang="ja-JP" altLang="en-US" sz="1300">
              <a:latin typeface="ＭＳ Ｐゴシック" panose="020B0600070205080204" pitchFamily="50" charset="-128"/>
              <a:ea typeface="ＭＳ Ｐゴシック" panose="020B0600070205080204" pitchFamily="50" charset="-128"/>
            </a:rPr>
            <a:t>　当施設は、学校の集約化事業である義務教育学校整備事業において、学校体育館として使用するため改修される予定である。</a:t>
          </a:r>
        </a:p>
        <a:p>
          <a:r>
            <a:rPr kumimoji="1" lang="ja-JP" altLang="en-US" sz="1300">
              <a:latin typeface="ＭＳ Ｐゴシック" panose="020B0600070205080204" pitchFamily="50" charset="-128"/>
              <a:ea typeface="ＭＳ Ｐゴシック" panose="020B0600070205080204" pitchFamily="50" charset="-128"/>
            </a:rPr>
            <a:t>　福祉施設については、昭和６０年度に建設された老人福祉センターの有形固定資産減価償却率が９４．５％と高くなっている。　</a:t>
          </a:r>
        </a:p>
        <a:p>
          <a:r>
            <a:rPr kumimoji="1" lang="ja-JP" altLang="en-US" sz="1300">
              <a:latin typeface="ＭＳ Ｐゴシック" panose="020B0600070205080204" pitchFamily="50" charset="-128"/>
              <a:ea typeface="ＭＳ Ｐゴシック" panose="020B0600070205080204" pitchFamily="50" charset="-128"/>
            </a:rPr>
            <a:t>　当施設は新耐震基準に適合しており、平成２３年度に外壁等の改修を実施済であることから、現時点で使用上の問題はなく、今後も適切な修繕を行いながら当面の間の稼働を予定している。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56\Desktop\&#12304;&#36001;&#25919;&#29366;&#27841;&#36039;&#26009;&#38598;&#12305;_014028_&#23721;&#2086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F51">
            <v>166.4</v>
          </cell>
          <cell r="CN51">
            <v>152.80000000000001</v>
          </cell>
          <cell r="CV51">
            <v>138.30000000000001</v>
          </cell>
        </row>
        <row r="53">
          <cell r="CF53">
            <v>58.4</v>
          </cell>
          <cell r="CN53">
            <v>67.2</v>
          </cell>
          <cell r="CV53">
            <v>55.7</v>
          </cell>
        </row>
        <row r="55">
          <cell r="AN55" t="str">
            <v>類似団体内平均値</v>
          </cell>
          <cell r="CF55">
            <v>0</v>
          </cell>
          <cell r="CN55">
            <v>3.1</v>
          </cell>
          <cell r="CV55">
            <v>13.7</v>
          </cell>
        </row>
        <row r="57">
          <cell r="CF57">
            <v>59.9</v>
          </cell>
          <cell r="CN57">
            <v>61</v>
          </cell>
          <cell r="CV57">
            <v>61.9</v>
          </cell>
        </row>
        <row r="72">
          <cell r="BP72" t="str">
            <v>H28</v>
          </cell>
          <cell r="BX72" t="str">
            <v>H29</v>
          </cell>
          <cell r="CF72" t="str">
            <v>H30</v>
          </cell>
          <cell r="CN72" t="str">
            <v>R01</v>
          </cell>
          <cell r="CV72" t="str">
            <v>R02</v>
          </cell>
        </row>
        <row r="73">
          <cell r="AN73" t="str">
            <v>当該団体値</v>
          </cell>
          <cell r="BP73">
            <v>173.9</v>
          </cell>
          <cell r="BX73">
            <v>168.7</v>
          </cell>
          <cell r="CF73">
            <v>166.4</v>
          </cell>
          <cell r="CN73">
            <v>152.80000000000001</v>
          </cell>
          <cell r="CV73">
            <v>138.30000000000001</v>
          </cell>
        </row>
        <row r="75">
          <cell r="BP75">
            <v>13.1</v>
          </cell>
          <cell r="BX75">
            <v>14.2</v>
          </cell>
          <cell r="CF75">
            <v>15.2</v>
          </cell>
          <cell r="CN75">
            <v>15.4</v>
          </cell>
          <cell r="CV75">
            <v>15.5</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81</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83</v>
      </c>
      <c r="C3" s="405"/>
      <c r="D3" s="405"/>
      <c r="E3" s="406"/>
      <c r="F3" s="406"/>
      <c r="G3" s="406"/>
      <c r="H3" s="406"/>
      <c r="I3" s="406"/>
      <c r="J3" s="406"/>
      <c r="K3" s="406"/>
      <c r="L3" s="406" t="s">
        <v>84</v>
      </c>
      <c r="M3" s="406"/>
      <c r="N3" s="406"/>
      <c r="O3" s="406"/>
      <c r="P3" s="406"/>
      <c r="Q3" s="406"/>
      <c r="R3" s="413"/>
      <c r="S3" s="413"/>
      <c r="T3" s="413"/>
      <c r="U3" s="413"/>
      <c r="V3" s="414"/>
      <c r="W3" s="388" t="s">
        <v>85</v>
      </c>
      <c r="X3" s="389"/>
      <c r="Y3" s="389"/>
      <c r="Z3" s="389"/>
      <c r="AA3" s="389"/>
      <c r="AB3" s="405"/>
      <c r="AC3" s="413" t="s">
        <v>86</v>
      </c>
      <c r="AD3" s="389"/>
      <c r="AE3" s="389"/>
      <c r="AF3" s="389"/>
      <c r="AG3" s="389"/>
      <c r="AH3" s="389"/>
      <c r="AI3" s="389"/>
      <c r="AJ3" s="389"/>
      <c r="AK3" s="389"/>
      <c r="AL3" s="390"/>
      <c r="AM3" s="388" t="s">
        <v>87</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88</v>
      </c>
      <c r="BO3" s="389"/>
      <c r="BP3" s="389"/>
      <c r="BQ3" s="389"/>
      <c r="BR3" s="389"/>
      <c r="BS3" s="389"/>
      <c r="BT3" s="389"/>
      <c r="BU3" s="390"/>
      <c r="BV3" s="388" t="s">
        <v>89</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90</v>
      </c>
      <c r="CU3" s="389"/>
      <c r="CV3" s="389"/>
      <c r="CW3" s="389"/>
      <c r="CX3" s="389"/>
      <c r="CY3" s="389"/>
      <c r="CZ3" s="389"/>
      <c r="DA3" s="390"/>
      <c r="DB3" s="388" t="s">
        <v>91</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92</v>
      </c>
      <c r="AZ4" s="392"/>
      <c r="BA4" s="392"/>
      <c r="BB4" s="392"/>
      <c r="BC4" s="392"/>
      <c r="BD4" s="392"/>
      <c r="BE4" s="392"/>
      <c r="BF4" s="392"/>
      <c r="BG4" s="392"/>
      <c r="BH4" s="392"/>
      <c r="BI4" s="392"/>
      <c r="BJ4" s="392"/>
      <c r="BK4" s="392"/>
      <c r="BL4" s="392"/>
      <c r="BM4" s="393"/>
      <c r="BN4" s="394">
        <v>8949995</v>
      </c>
      <c r="BO4" s="395"/>
      <c r="BP4" s="395"/>
      <c r="BQ4" s="395"/>
      <c r="BR4" s="395"/>
      <c r="BS4" s="395"/>
      <c r="BT4" s="395"/>
      <c r="BU4" s="396"/>
      <c r="BV4" s="394">
        <v>6913057</v>
      </c>
      <c r="BW4" s="395"/>
      <c r="BX4" s="395"/>
      <c r="BY4" s="395"/>
      <c r="BZ4" s="395"/>
      <c r="CA4" s="395"/>
      <c r="CB4" s="395"/>
      <c r="CC4" s="396"/>
      <c r="CD4" s="397" t="s">
        <v>93</v>
      </c>
      <c r="CE4" s="398"/>
      <c r="CF4" s="398"/>
      <c r="CG4" s="398"/>
      <c r="CH4" s="398"/>
      <c r="CI4" s="398"/>
      <c r="CJ4" s="398"/>
      <c r="CK4" s="398"/>
      <c r="CL4" s="398"/>
      <c r="CM4" s="398"/>
      <c r="CN4" s="398"/>
      <c r="CO4" s="398"/>
      <c r="CP4" s="398"/>
      <c r="CQ4" s="398"/>
      <c r="CR4" s="398"/>
      <c r="CS4" s="399"/>
      <c r="CT4" s="400">
        <v>5.8</v>
      </c>
      <c r="CU4" s="401"/>
      <c r="CV4" s="401"/>
      <c r="CW4" s="401"/>
      <c r="CX4" s="401"/>
      <c r="CY4" s="401"/>
      <c r="CZ4" s="401"/>
      <c r="DA4" s="402"/>
      <c r="DB4" s="400">
        <v>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94</v>
      </c>
      <c r="AN5" s="461"/>
      <c r="AO5" s="461"/>
      <c r="AP5" s="461"/>
      <c r="AQ5" s="461"/>
      <c r="AR5" s="461"/>
      <c r="AS5" s="461"/>
      <c r="AT5" s="462"/>
      <c r="AU5" s="463" t="s">
        <v>95</v>
      </c>
      <c r="AV5" s="464"/>
      <c r="AW5" s="464"/>
      <c r="AX5" s="464"/>
      <c r="AY5" s="465" t="s">
        <v>96</v>
      </c>
      <c r="AZ5" s="466"/>
      <c r="BA5" s="466"/>
      <c r="BB5" s="466"/>
      <c r="BC5" s="466"/>
      <c r="BD5" s="466"/>
      <c r="BE5" s="466"/>
      <c r="BF5" s="466"/>
      <c r="BG5" s="466"/>
      <c r="BH5" s="466"/>
      <c r="BI5" s="466"/>
      <c r="BJ5" s="466"/>
      <c r="BK5" s="466"/>
      <c r="BL5" s="466"/>
      <c r="BM5" s="467"/>
      <c r="BN5" s="431">
        <v>8700497</v>
      </c>
      <c r="BO5" s="432"/>
      <c r="BP5" s="432"/>
      <c r="BQ5" s="432"/>
      <c r="BR5" s="432"/>
      <c r="BS5" s="432"/>
      <c r="BT5" s="432"/>
      <c r="BU5" s="433"/>
      <c r="BV5" s="431">
        <v>6871228</v>
      </c>
      <c r="BW5" s="432"/>
      <c r="BX5" s="432"/>
      <c r="BY5" s="432"/>
      <c r="BZ5" s="432"/>
      <c r="CA5" s="432"/>
      <c r="CB5" s="432"/>
      <c r="CC5" s="433"/>
      <c r="CD5" s="434" t="s">
        <v>97</v>
      </c>
      <c r="CE5" s="435"/>
      <c r="CF5" s="435"/>
      <c r="CG5" s="435"/>
      <c r="CH5" s="435"/>
      <c r="CI5" s="435"/>
      <c r="CJ5" s="435"/>
      <c r="CK5" s="435"/>
      <c r="CL5" s="435"/>
      <c r="CM5" s="435"/>
      <c r="CN5" s="435"/>
      <c r="CO5" s="435"/>
      <c r="CP5" s="435"/>
      <c r="CQ5" s="435"/>
      <c r="CR5" s="435"/>
      <c r="CS5" s="436"/>
      <c r="CT5" s="428">
        <v>88.4</v>
      </c>
      <c r="CU5" s="429"/>
      <c r="CV5" s="429"/>
      <c r="CW5" s="429"/>
      <c r="CX5" s="429"/>
      <c r="CY5" s="429"/>
      <c r="CZ5" s="429"/>
      <c r="DA5" s="430"/>
      <c r="DB5" s="428">
        <v>95.3</v>
      </c>
      <c r="DC5" s="429"/>
      <c r="DD5" s="429"/>
      <c r="DE5" s="429"/>
      <c r="DF5" s="429"/>
      <c r="DG5" s="429"/>
      <c r="DH5" s="429"/>
      <c r="DI5" s="430"/>
      <c r="DJ5" s="186"/>
      <c r="DK5" s="186"/>
      <c r="DL5" s="186"/>
      <c r="DM5" s="186"/>
      <c r="DN5" s="186"/>
      <c r="DO5" s="186"/>
    </row>
    <row r="6" spans="1:119" ht="18.75" customHeight="1" x14ac:dyDescent="0.15">
      <c r="A6" s="187"/>
      <c r="B6" s="437" t="s">
        <v>98</v>
      </c>
      <c r="C6" s="438"/>
      <c r="D6" s="438"/>
      <c r="E6" s="439"/>
      <c r="F6" s="439"/>
      <c r="G6" s="439"/>
      <c r="H6" s="439"/>
      <c r="I6" s="439"/>
      <c r="J6" s="439"/>
      <c r="K6" s="439"/>
      <c r="L6" s="439" t="s">
        <v>99</v>
      </c>
      <c r="M6" s="439"/>
      <c r="N6" s="439"/>
      <c r="O6" s="439"/>
      <c r="P6" s="439"/>
      <c r="Q6" s="439"/>
      <c r="R6" s="443"/>
      <c r="S6" s="443"/>
      <c r="T6" s="443"/>
      <c r="U6" s="443"/>
      <c r="V6" s="444"/>
      <c r="W6" s="447" t="s">
        <v>100</v>
      </c>
      <c r="X6" s="448"/>
      <c r="Y6" s="448"/>
      <c r="Z6" s="448"/>
      <c r="AA6" s="448"/>
      <c r="AB6" s="438"/>
      <c r="AC6" s="451" t="s">
        <v>101</v>
      </c>
      <c r="AD6" s="452"/>
      <c r="AE6" s="452"/>
      <c r="AF6" s="452"/>
      <c r="AG6" s="452"/>
      <c r="AH6" s="452"/>
      <c r="AI6" s="452"/>
      <c r="AJ6" s="452"/>
      <c r="AK6" s="452"/>
      <c r="AL6" s="453"/>
      <c r="AM6" s="460" t="s">
        <v>102</v>
      </c>
      <c r="AN6" s="461"/>
      <c r="AO6" s="461"/>
      <c r="AP6" s="461"/>
      <c r="AQ6" s="461"/>
      <c r="AR6" s="461"/>
      <c r="AS6" s="461"/>
      <c r="AT6" s="462"/>
      <c r="AU6" s="463" t="s">
        <v>95</v>
      </c>
      <c r="AV6" s="464"/>
      <c r="AW6" s="464"/>
      <c r="AX6" s="464"/>
      <c r="AY6" s="465" t="s">
        <v>103</v>
      </c>
      <c r="AZ6" s="466"/>
      <c r="BA6" s="466"/>
      <c r="BB6" s="466"/>
      <c r="BC6" s="466"/>
      <c r="BD6" s="466"/>
      <c r="BE6" s="466"/>
      <c r="BF6" s="466"/>
      <c r="BG6" s="466"/>
      <c r="BH6" s="466"/>
      <c r="BI6" s="466"/>
      <c r="BJ6" s="466"/>
      <c r="BK6" s="466"/>
      <c r="BL6" s="466"/>
      <c r="BM6" s="467"/>
      <c r="BN6" s="431">
        <v>249498</v>
      </c>
      <c r="BO6" s="432"/>
      <c r="BP6" s="432"/>
      <c r="BQ6" s="432"/>
      <c r="BR6" s="432"/>
      <c r="BS6" s="432"/>
      <c r="BT6" s="432"/>
      <c r="BU6" s="433"/>
      <c r="BV6" s="431">
        <v>41829</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91.5</v>
      </c>
      <c r="CU6" s="469"/>
      <c r="CV6" s="469"/>
      <c r="CW6" s="469"/>
      <c r="CX6" s="469"/>
      <c r="CY6" s="469"/>
      <c r="CZ6" s="469"/>
      <c r="DA6" s="470"/>
      <c r="DB6" s="468">
        <v>98.7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2679</v>
      </c>
      <c r="BO7" s="432"/>
      <c r="BP7" s="432"/>
      <c r="BQ7" s="432"/>
      <c r="BR7" s="432"/>
      <c r="BS7" s="432"/>
      <c r="BT7" s="432"/>
      <c r="BU7" s="433"/>
      <c r="BV7" s="431">
        <v>0</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4239692</v>
      </c>
      <c r="CU7" s="432"/>
      <c r="CV7" s="432"/>
      <c r="CW7" s="432"/>
      <c r="CX7" s="432"/>
      <c r="CY7" s="432"/>
      <c r="CZ7" s="432"/>
      <c r="DA7" s="433"/>
      <c r="DB7" s="431">
        <v>4061904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246819</v>
      </c>
      <c r="BO8" s="432"/>
      <c r="BP8" s="432"/>
      <c r="BQ8" s="432"/>
      <c r="BR8" s="432"/>
      <c r="BS8" s="432"/>
      <c r="BT8" s="432"/>
      <c r="BU8" s="433"/>
      <c r="BV8" s="431">
        <v>41829</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0.32</v>
      </c>
      <c r="CU8" s="472"/>
      <c r="CV8" s="472"/>
      <c r="CW8" s="472"/>
      <c r="CX8" s="472"/>
      <c r="CY8" s="472"/>
      <c r="CZ8" s="472"/>
      <c r="DA8" s="473"/>
      <c r="DB8" s="471">
        <v>0.32</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11648</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204990</v>
      </c>
      <c r="BO9" s="432"/>
      <c r="BP9" s="432"/>
      <c r="BQ9" s="432"/>
      <c r="BR9" s="432"/>
      <c r="BS9" s="432"/>
      <c r="BT9" s="432"/>
      <c r="BU9" s="433"/>
      <c r="BV9" s="431">
        <v>31332</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18.899999999999999</v>
      </c>
      <c r="CU9" s="429"/>
      <c r="CV9" s="429"/>
      <c r="CW9" s="429"/>
      <c r="CX9" s="429"/>
      <c r="CY9" s="429"/>
      <c r="CZ9" s="429"/>
      <c r="DA9" s="430"/>
      <c r="DB9" s="428">
        <v>20</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13042</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651</v>
      </c>
      <c r="BO10" s="432"/>
      <c r="BP10" s="432"/>
      <c r="BQ10" s="432"/>
      <c r="BR10" s="432"/>
      <c r="BS10" s="432"/>
      <c r="BT10" s="432"/>
      <c r="BU10" s="433"/>
      <c r="BV10" s="431">
        <v>81</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122</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11983</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131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11931</v>
      </c>
      <c r="S13" s="516"/>
      <c r="T13" s="516"/>
      <c r="U13" s="516"/>
      <c r="V13" s="517"/>
      <c r="W13" s="447" t="s">
        <v>142</v>
      </c>
      <c r="X13" s="448"/>
      <c r="Y13" s="448"/>
      <c r="Z13" s="448"/>
      <c r="AA13" s="448"/>
      <c r="AB13" s="438"/>
      <c r="AC13" s="482">
        <v>217</v>
      </c>
      <c r="AD13" s="483"/>
      <c r="AE13" s="483"/>
      <c r="AF13" s="483"/>
      <c r="AG13" s="525"/>
      <c r="AH13" s="482">
        <v>257</v>
      </c>
      <c r="AI13" s="483"/>
      <c r="AJ13" s="483"/>
      <c r="AK13" s="483"/>
      <c r="AL13" s="484"/>
      <c r="AM13" s="460" t="s">
        <v>143</v>
      </c>
      <c r="AN13" s="461"/>
      <c r="AO13" s="461"/>
      <c r="AP13" s="461"/>
      <c r="AQ13" s="461"/>
      <c r="AR13" s="461"/>
      <c r="AS13" s="461"/>
      <c r="AT13" s="462"/>
      <c r="AU13" s="463" t="s">
        <v>122</v>
      </c>
      <c r="AV13" s="464"/>
      <c r="AW13" s="464"/>
      <c r="AX13" s="464"/>
      <c r="AY13" s="465" t="s">
        <v>144</v>
      </c>
      <c r="AZ13" s="466"/>
      <c r="BA13" s="466"/>
      <c r="BB13" s="466"/>
      <c r="BC13" s="466"/>
      <c r="BD13" s="466"/>
      <c r="BE13" s="466"/>
      <c r="BF13" s="466"/>
      <c r="BG13" s="466"/>
      <c r="BH13" s="466"/>
      <c r="BI13" s="466"/>
      <c r="BJ13" s="466"/>
      <c r="BK13" s="466"/>
      <c r="BL13" s="466"/>
      <c r="BM13" s="467"/>
      <c r="BN13" s="431">
        <v>205641</v>
      </c>
      <c r="BO13" s="432"/>
      <c r="BP13" s="432"/>
      <c r="BQ13" s="432"/>
      <c r="BR13" s="432"/>
      <c r="BS13" s="432"/>
      <c r="BT13" s="432"/>
      <c r="BU13" s="433"/>
      <c r="BV13" s="431">
        <v>31413</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15.5</v>
      </c>
      <c r="CU13" s="429"/>
      <c r="CV13" s="429"/>
      <c r="CW13" s="429"/>
      <c r="CX13" s="429"/>
      <c r="CY13" s="429"/>
      <c r="CZ13" s="429"/>
      <c r="DA13" s="430"/>
      <c r="DB13" s="428">
        <v>15.4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12314</v>
      </c>
      <c r="S14" s="516"/>
      <c r="T14" s="516"/>
      <c r="U14" s="516"/>
      <c r="V14" s="517"/>
      <c r="W14" s="421"/>
      <c r="X14" s="422"/>
      <c r="Y14" s="422"/>
      <c r="Z14" s="422"/>
      <c r="AA14" s="422"/>
      <c r="AB14" s="411"/>
      <c r="AC14" s="518">
        <v>3.5</v>
      </c>
      <c r="AD14" s="519"/>
      <c r="AE14" s="519"/>
      <c r="AF14" s="519"/>
      <c r="AG14" s="520"/>
      <c r="AH14" s="518">
        <v>3.9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138.30000000000001</v>
      </c>
      <c r="CU14" s="530"/>
      <c r="CV14" s="530"/>
      <c r="CW14" s="530"/>
      <c r="CX14" s="530"/>
      <c r="CY14" s="530"/>
      <c r="CZ14" s="530"/>
      <c r="DA14" s="531"/>
      <c r="DB14" s="529">
        <v>152.80000000000001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12250</v>
      </c>
      <c r="S15" s="516"/>
      <c r="T15" s="516"/>
      <c r="U15" s="516"/>
      <c r="V15" s="517"/>
      <c r="W15" s="447" t="s">
        <v>149</v>
      </c>
      <c r="X15" s="448"/>
      <c r="Y15" s="448"/>
      <c r="Z15" s="448"/>
      <c r="AA15" s="448"/>
      <c r="AB15" s="438"/>
      <c r="AC15" s="482">
        <v>2040</v>
      </c>
      <c r="AD15" s="483"/>
      <c r="AE15" s="483"/>
      <c r="AF15" s="483"/>
      <c r="AG15" s="525"/>
      <c r="AH15" s="482">
        <v>2031</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1206417</v>
      </c>
      <c r="BO15" s="395"/>
      <c r="BP15" s="395"/>
      <c r="BQ15" s="395"/>
      <c r="BR15" s="395"/>
      <c r="BS15" s="395"/>
      <c r="BT15" s="395"/>
      <c r="BU15" s="396"/>
      <c r="BV15" s="394">
        <v>1136652</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32.9</v>
      </c>
      <c r="AD16" s="519"/>
      <c r="AE16" s="519"/>
      <c r="AF16" s="519"/>
      <c r="AG16" s="520"/>
      <c r="AH16" s="518">
        <v>31</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3811529</v>
      </c>
      <c r="BO16" s="432"/>
      <c r="BP16" s="432"/>
      <c r="BQ16" s="432"/>
      <c r="BR16" s="432"/>
      <c r="BS16" s="432"/>
      <c r="BT16" s="432"/>
      <c r="BU16" s="433"/>
      <c r="BV16" s="431">
        <v>3636433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3946</v>
      </c>
      <c r="AD17" s="483"/>
      <c r="AE17" s="483"/>
      <c r="AF17" s="483"/>
      <c r="AG17" s="525"/>
      <c r="AH17" s="482">
        <v>4274</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1498657</v>
      </c>
      <c r="BO17" s="432"/>
      <c r="BP17" s="432"/>
      <c r="BQ17" s="432"/>
      <c r="BR17" s="432"/>
      <c r="BS17" s="432"/>
      <c r="BT17" s="432"/>
      <c r="BU17" s="433"/>
      <c r="BV17" s="431">
        <v>1425715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70.599999999999994</v>
      </c>
      <c r="M18" s="547"/>
      <c r="N18" s="547"/>
      <c r="O18" s="547"/>
      <c r="P18" s="547"/>
      <c r="Q18" s="547"/>
      <c r="R18" s="548"/>
      <c r="S18" s="548"/>
      <c r="T18" s="548"/>
      <c r="U18" s="548"/>
      <c r="V18" s="549"/>
      <c r="W18" s="449"/>
      <c r="X18" s="450"/>
      <c r="Y18" s="450"/>
      <c r="Z18" s="450"/>
      <c r="AA18" s="450"/>
      <c r="AB18" s="441"/>
      <c r="AC18" s="550">
        <v>63.6</v>
      </c>
      <c r="AD18" s="551"/>
      <c r="AE18" s="551"/>
      <c r="AF18" s="551"/>
      <c r="AG18" s="552"/>
      <c r="AH18" s="550">
        <v>65.099999999999994</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3777800</v>
      </c>
      <c r="BO18" s="432"/>
      <c r="BP18" s="432"/>
      <c r="BQ18" s="432"/>
      <c r="BR18" s="432"/>
      <c r="BS18" s="432"/>
      <c r="BT18" s="432"/>
      <c r="BU18" s="433"/>
      <c r="BV18" s="431">
        <v>3932983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165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5110202</v>
      </c>
      <c r="BO19" s="432"/>
      <c r="BP19" s="432"/>
      <c r="BQ19" s="432"/>
      <c r="BR19" s="432"/>
      <c r="BS19" s="432"/>
      <c r="BT19" s="432"/>
      <c r="BU19" s="433"/>
      <c r="BV19" s="431">
        <v>4477633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5750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9518693</v>
      </c>
      <c r="BO23" s="432"/>
      <c r="BP23" s="432"/>
      <c r="BQ23" s="432"/>
      <c r="BR23" s="432"/>
      <c r="BS23" s="432"/>
      <c r="BT23" s="432"/>
      <c r="BU23" s="433"/>
      <c r="BV23" s="431">
        <v>9938942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6850</v>
      </c>
      <c r="R24" s="483"/>
      <c r="S24" s="483"/>
      <c r="T24" s="483"/>
      <c r="U24" s="483"/>
      <c r="V24" s="525"/>
      <c r="W24" s="584"/>
      <c r="X24" s="572"/>
      <c r="Y24" s="573"/>
      <c r="Z24" s="481" t="s">
        <v>173</v>
      </c>
      <c r="AA24" s="461"/>
      <c r="AB24" s="461"/>
      <c r="AC24" s="461"/>
      <c r="AD24" s="461"/>
      <c r="AE24" s="461"/>
      <c r="AF24" s="461"/>
      <c r="AG24" s="462"/>
      <c r="AH24" s="482">
        <v>137</v>
      </c>
      <c r="AI24" s="483"/>
      <c r="AJ24" s="483"/>
      <c r="AK24" s="483"/>
      <c r="AL24" s="525"/>
      <c r="AM24" s="482">
        <v>397026</v>
      </c>
      <c r="AN24" s="483"/>
      <c r="AO24" s="483"/>
      <c r="AP24" s="483"/>
      <c r="AQ24" s="483"/>
      <c r="AR24" s="525"/>
      <c r="AS24" s="482">
        <v>2898</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7376027</v>
      </c>
      <c r="BO24" s="432"/>
      <c r="BP24" s="432"/>
      <c r="BQ24" s="432"/>
      <c r="BR24" s="432"/>
      <c r="BS24" s="432"/>
      <c r="BT24" s="432"/>
      <c r="BU24" s="433"/>
      <c r="BV24" s="431">
        <v>7675457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5700</v>
      </c>
      <c r="R25" s="483"/>
      <c r="S25" s="483"/>
      <c r="T25" s="483"/>
      <c r="U25" s="483"/>
      <c r="V25" s="525"/>
      <c r="W25" s="584"/>
      <c r="X25" s="572"/>
      <c r="Y25" s="573"/>
      <c r="Z25" s="481" t="s">
        <v>176</v>
      </c>
      <c r="AA25" s="461"/>
      <c r="AB25" s="461"/>
      <c r="AC25" s="461"/>
      <c r="AD25" s="461"/>
      <c r="AE25" s="461"/>
      <c r="AF25" s="461"/>
      <c r="AG25" s="462"/>
      <c r="AH25" s="482" t="s">
        <v>130</v>
      </c>
      <c r="AI25" s="483"/>
      <c r="AJ25" s="483"/>
      <c r="AK25" s="483"/>
      <c r="AL25" s="525"/>
      <c r="AM25" s="482" t="s">
        <v>140</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162421</v>
      </c>
      <c r="BO25" s="395"/>
      <c r="BP25" s="395"/>
      <c r="BQ25" s="395"/>
      <c r="BR25" s="395"/>
      <c r="BS25" s="395"/>
      <c r="BT25" s="395"/>
      <c r="BU25" s="396"/>
      <c r="BV25" s="394">
        <v>7194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5330</v>
      </c>
      <c r="R26" s="483"/>
      <c r="S26" s="483"/>
      <c r="T26" s="483"/>
      <c r="U26" s="483"/>
      <c r="V26" s="525"/>
      <c r="W26" s="584"/>
      <c r="X26" s="572"/>
      <c r="Y26" s="573"/>
      <c r="Z26" s="481" t="s">
        <v>180</v>
      </c>
      <c r="AA26" s="594"/>
      <c r="AB26" s="594"/>
      <c r="AC26" s="594"/>
      <c r="AD26" s="594"/>
      <c r="AE26" s="594"/>
      <c r="AF26" s="594"/>
      <c r="AG26" s="595"/>
      <c r="AH26" s="482">
        <v>2</v>
      </c>
      <c r="AI26" s="483"/>
      <c r="AJ26" s="483"/>
      <c r="AK26" s="483"/>
      <c r="AL26" s="525"/>
      <c r="AM26" s="482" t="s">
        <v>181</v>
      </c>
      <c r="AN26" s="483"/>
      <c r="AO26" s="483"/>
      <c r="AP26" s="483"/>
      <c r="AQ26" s="483"/>
      <c r="AR26" s="525"/>
      <c r="AS26" s="482" t="s">
        <v>182</v>
      </c>
      <c r="AT26" s="483"/>
      <c r="AU26" s="483"/>
      <c r="AV26" s="483"/>
      <c r="AW26" s="483"/>
      <c r="AX26" s="484"/>
      <c r="AY26" s="434" t="s">
        <v>183</v>
      </c>
      <c r="AZ26" s="435"/>
      <c r="BA26" s="435"/>
      <c r="BB26" s="435"/>
      <c r="BC26" s="435"/>
      <c r="BD26" s="435"/>
      <c r="BE26" s="435"/>
      <c r="BF26" s="435"/>
      <c r="BG26" s="435"/>
      <c r="BH26" s="435"/>
      <c r="BI26" s="435"/>
      <c r="BJ26" s="435"/>
      <c r="BK26" s="435"/>
      <c r="BL26" s="435"/>
      <c r="BM26" s="436"/>
      <c r="BN26" s="431" t="s">
        <v>177</v>
      </c>
      <c r="BO26" s="432"/>
      <c r="BP26" s="432"/>
      <c r="BQ26" s="432"/>
      <c r="BR26" s="432"/>
      <c r="BS26" s="432"/>
      <c r="BT26" s="432"/>
      <c r="BU26" s="433"/>
      <c r="BV26" s="431" t="s">
        <v>140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184</v>
      </c>
      <c r="F27" s="461"/>
      <c r="G27" s="461"/>
      <c r="H27" s="461"/>
      <c r="I27" s="461"/>
      <c r="J27" s="461"/>
      <c r="K27" s="462"/>
      <c r="L27" s="482">
        <v>1</v>
      </c>
      <c r="M27" s="483"/>
      <c r="N27" s="483"/>
      <c r="O27" s="483"/>
      <c r="P27" s="525"/>
      <c r="Q27" s="482">
        <v>2820</v>
      </c>
      <c r="R27" s="483"/>
      <c r="S27" s="483"/>
      <c r="T27" s="483"/>
      <c r="U27" s="483"/>
      <c r="V27" s="525"/>
      <c r="W27" s="584"/>
      <c r="X27" s="572"/>
      <c r="Y27" s="573"/>
      <c r="Z27" s="481" t="s">
        <v>185</v>
      </c>
      <c r="AA27" s="461"/>
      <c r="AB27" s="461"/>
      <c r="AC27" s="461"/>
      <c r="AD27" s="461"/>
      <c r="AE27" s="461"/>
      <c r="AF27" s="461"/>
      <c r="AG27" s="462"/>
      <c r="AH27" s="482" t="s">
        <v>177</v>
      </c>
      <c r="AI27" s="483"/>
      <c r="AJ27" s="483"/>
      <c r="AK27" s="483"/>
      <c r="AL27" s="525"/>
      <c r="AM27" s="482" t="s">
        <v>130</v>
      </c>
      <c r="AN27" s="483"/>
      <c r="AO27" s="483"/>
      <c r="AP27" s="483"/>
      <c r="AQ27" s="483"/>
      <c r="AR27" s="525"/>
      <c r="AS27" s="482" t="s">
        <v>177</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v>185664</v>
      </c>
      <c r="BO27" s="608"/>
      <c r="BP27" s="608"/>
      <c r="BQ27" s="608"/>
      <c r="BR27" s="608"/>
      <c r="BS27" s="608"/>
      <c r="BT27" s="608"/>
      <c r="BU27" s="609"/>
      <c r="BV27" s="607">
        <v>185468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61"/>
      <c r="G28" s="461"/>
      <c r="H28" s="461"/>
      <c r="I28" s="461"/>
      <c r="J28" s="461"/>
      <c r="K28" s="462"/>
      <c r="L28" s="482">
        <v>1</v>
      </c>
      <c r="M28" s="483"/>
      <c r="N28" s="483"/>
      <c r="O28" s="483"/>
      <c r="P28" s="525"/>
      <c r="Q28" s="482">
        <v>2260</v>
      </c>
      <c r="R28" s="483"/>
      <c r="S28" s="483"/>
      <c r="T28" s="483"/>
      <c r="U28" s="483"/>
      <c r="V28" s="525"/>
      <c r="W28" s="584"/>
      <c r="X28" s="572"/>
      <c r="Y28" s="573"/>
      <c r="Z28" s="481" t="s">
        <v>188</v>
      </c>
      <c r="AA28" s="461"/>
      <c r="AB28" s="461"/>
      <c r="AC28" s="461"/>
      <c r="AD28" s="461"/>
      <c r="AE28" s="461"/>
      <c r="AF28" s="461"/>
      <c r="AG28" s="462"/>
      <c r="AH28" s="482" t="s">
        <v>130</v>
      </c>
      <c r="AI28" s="483"/>
      <c r="AJ28" s="483"/>
      <c r="AK28" s="483"/>
      <c r="AL28" s="525"/>
      <c r="AM28" s="482" t="s">
        <v>177</v>
      </c>
      <c r="AN28" s="483"/>
      <c r="AO28" s="483"/>
      <c r="AP28" s="483"/>
      <c r="AQ28" s="483"/>
      <c r="AR28" s="525"/>
      <c r="AS28" s="482" t="s">
        <v>177</v>
      </c>
      <c r="AT28" s="483"/>
      <c r="AU28" s="483"/>
      <c r="AV28" s="483"/>
      <c r="AW28" s="483"/>
      <c r="AX28" s="484"/>
      <c r="AY28" s="610" t="s">
        <v>189</v>
      </c>
      <c r="AZ28" s="611"/>
      <c r="BA28" s="611"/>
      <c r="BB28" s="612"/>
      <c r="BC28" s="391" t="s">
        <v>49</v>
      </c>
      <c r="BD28" s="392"/>
      <c r="BE28" s="392"/>
      <c r="BF28" s="392"/>
      <c r="BG28" s="392"/>
      <c r="BH28" s="392"/>
      <c r="BI28" s="392"/>
      <c r="BJ28" s="392"/>
      <c r="BK28" s="392"/>
      <c r="BL28" s="392"/>
      <c r="BM28" s="393"/>
      <c r="BN28" s="394">
        <v>134890</v>
      </c>
      <c r="BO28" s="395"/>
      <c r="BP28" s="395"/>
      <c r="BQ28" s="395"/>
      <c r="BR28" s="395"/>
      <c r="BS28" s="395"/>
      <c r="BT28" s="395"/>
      <c r="BU28" s="396"/>
      <c r="BV28" s="394">
        <v>134239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13</v>
      </c>
      <c r="M29" s="483"/>
      <c r="N29" s="483"/>
      <c r="O29" s="483"/>
      <c r="P29" s="525"/>
      <c r="Q29" s="482">
        <v>1850</v>
      </c>
      <c r="R29" s="483"/>
      <c r="S29" s="483"/>
      <c r="T29" s="483"/>
      <c r="U29" s="483"/>
      <c r="V29" s="525"/>
      <c r="W29" s="585"/>
      <c r="X29" s="586"/>
      <c r="Y29" s="587"/>
      <c r="Z29" s="481" t="s">
        <v>191</v>
      </c>
      <c r="AA29" s="461"/>
      <c r="AB29" s="461"/>
      <c r="AC29" s="461"/>
      <c r="AD29" s="461"/>
      <c r="AE29" s="461"/>
      <c r="AF29" s="461"/>
      <c r="AG29" s="462"/>
      <c r="AH29" s="482">
        <v>137</v>
      </c>
      <c r="AI29" s="483"/>
      <c r="AJ29" s="483"/>
      <c r="AK29" s="483"/>
      <c r="AL29" s="525"/>
      <c r="AM29" s="482">
        <v>397026</v>
      </c>
      <c r="AN29" s="483"/>
      <c r="AO29" s="483"/>
      <c r="AP29" s="483"/>
      <c r="AQ29" s="483"/>
      <c r="AR29" s="525"/>
      <c r="AS29" s="482">
        <v>2898</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15114</v>
      </c>
      <c r="BO29" s="432"/>
      <c r="BP29" s="432"/>
      <c r="BQ29" s="432"/>
      <c r="BR29" s="432"/>
      <c r="BS29" s="432"/>
      <c r="BT29" s="432"/>
      <c r="BU29" s="433"/>
      <c r="BV29" s="431">
        <v>15107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96.5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51</v>
      </c>
      <c r="BD30" s="605"/>
      <c r="BE30" s="605"/>
      <c r="BF30" s="605"/>
      <c r="BG30" s="605"/>
      <c r="BH30" s="605"/>
      <c r="BI30" s="605"/>
      <c r="BJ30" s="605"/>
      <c r="BK30" s="605"/>
      <c r="BL30" s="605"/>
      <c r="BM30" s="606"/>
      <c r="BN30" s="607">
        <v>764372</v>
      </c>
      <c r="BO30" s="608"/>
      <c r="BP30" s="608"/>
      <c r="BQ30" s="608"/>
      <c r="BR30" s="608"/>
      <c r="BS30" s="608"/>
      <c r="BT30" s="608"/>
      <c r="BU30" s="609"/>
      <c r="BV30" s="607">
        <v>694639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202</v>
      </c>
      <c r="V33" s="455"/>
      <c r="W33" s="420" t="s">
        <v>203</v>
      </c>
      <c r="X33" s="420"/>
      <c r="Y33" s="420"/>
      <c r="Z33" s="420"/>
      <c r="AA33" s="420"/>
      <c r="AB33" s="420"/>
      <c r="AC33" s="420"/>
      <c r="AD33" s="420"/>
      <c r="AE33" s="420"/>
      <c r="AF33" s="420"/>
      <c r="AG33" s="420"/>
      <c r="AH33" s="420"/>
      <c r="AI33" s="420"/>
      <c r="AJ33" s="420"/>
      <c r="AK33" s="420"/>
      <c r="AL33" s="216"/>
      <c r="AM33" s="455" t="s">
        <v>204</v>
      </c>
      <c r="AN33" s="455"/>
      <c r="AO33" s="420" t="s">
        <v>205</v>
      </c>
      <c r="AP33" s="420"/>
      <c r="AQ33" s="420"/>
      <c r="AR33" s="420"/>
      <c r="AS33" s="420"/>
      <c r="AT33" s="420"/>
      <c r="AU33" s="420"/>
      <c r="AV33" s="420"/>
      <c r="AW33" s="420"/>
      <c r="AX33" s="420"/>
      <c r="AY33" s="420"/>
      <c r="AZ33" s="420"/>
      <c r="BA33" s="420"/>
      <c r="BB33" s="420"/>
      <c r="BC33" s="420"/>
      <c r="BD33" s="217"/>
      <c r="BE33" s="420" t="s">
        <v>206</v>
      </c>
      <c r="BF33" s="420"/>
      <c r="BG33" s="420" t="s">
        <v>207</v>
      </c>
      <c r="BH33" s="420"/>
      <c r="BI33" s="420"/>
      <c r="BJ33" s="420"/>
      <c r="BK33" s="420"/>
      <c r="BL33" s="420"/>
      <c r="BM33" s="420"/>
      <c r="BN33" s="420"/>
      <c r="BO33" s="420"/>
      <c r="BP33" s="420"/>
      <c r="BQ33" s="420"/>
      <c r="BR33" s="420"/>
      <c r="BS33" s="420"/>
      <c r="BT33" s="420"/>
      <c r="BU33" s="420"/>
      <c r="BV33" s="217"/>
      <c r="BW33" s="455" t="s">
        <v>206</v>
      </c>
      <c r="BX33" s="455"/>
      <c r="BY33" s="420" t="s">
        <v>208</v>
      </c>
      <c r="BZ33" s="420"/>
      <c r="CA33" s="420"/>
      <c r="CB33" s="420"/>
      <c r="CC33" s="420"/>
      <c r="CD33" s="420"/>
      <c r="CE33" s="420"/>
      <c r="CF33" s="420"/>
      <c r="CG33" s="420"/>
      <c r="CH33" s="420"/>
      <c r="CI33" s="420"/>
      <c r="CJ33" s="420"/>
      <c r="CK33" s="420"/>
      <c r="CL33" s="420"/>
      <c r="CM33" s="420"/>
      <c r="CN33" s="216"/>
      <c r="CO33" s="455" t="s">
        <v>204</v>
      </c>
      <c r="CP33" s="455"/>
      <c r="CQ33" s="420" t="s">
        <v>209</v>
      </c>
      <c r="CR33" s="420"/>
      <c r="CS33" s="420"/>
      <c r="CT33" s="420"/>
      <c r="CU33" s="420"/>
      <c r="CV33" s="420"/>
      <c r="CW33" s="420"/>
      <c r="CX33" s="420"/>
      <c r="CY33" s="420"/>
      <c r="CZ33" s="420"/>
      <c r="DA33" s="420"/>
      <c r="DB33" s="420"/>
      <c r="DC33" s="420"/>
      <c r="DD33" s="420"/>
      <c r="DE33" s="420"/>
      <c r="DF33" s="216"/>
      <c r="DG33" s="619" t="s">
        <v>210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IF('各会計、関係団体の財政状況及び健全化判断比率'!B33="","",'各会計、関係団体の財政状況及び健全化判断比率'!B33)</f>
        <v>臨海部土地造成事業特別会計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岩内地方衛生組合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岩内地方船舶上架公社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公共用地先行取得事業特別会計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岩内・寿都地方消防組合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深層水事業特別会計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後志教育研修センター</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HKsQzT7IuWgSg7Ip8C8AmCPIIrBW8JbKajw5XlPdmpYU7WhW6VZe+CqmRj2GIM9k3JSz/z2uXtDkEz+Ip7qQ4w==" saltValue="4fWsCghFtEGbgLLU0XGH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219</v>
      </c>
      <c r="DI1" s="624"/>
      <c r="DJ1" s="624"/>
      <c r="DK1" s="624"/>
      <c r="DL1" s="624"/>
      <c r="DM1" s="624"/>
      <c r="DN1" s="625"/>
      <c r="DO1" s="226"/>
      <c r="DP1" s="623" t="s">
        <v>220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225</v>
      </c>
      <c r="S4" s="627"/>
      <c r="T4" s="627"/>
      <c r="U4" s="627"/>
      <c r="V4" s="627"/>
      <c r="W4" s="627"/>
      <c r="X4" s="627"/>
      <c r="Y4" s="628"/>
      <c r="Z4" s="626" t="s">
        <v>226</v>
      </c>
      <c r="AA4" s="627"/>
      <c r="AB4" s="627"/>
      <c r="AC4" s="628"/>
      <c r="AD4" s="626" t="s">
        <v>227</v>
      </c>
      <c r="AE4" s="627"/>
      <c r="AF4" s="627"/>
      <c r="AG4" s="627"/>
      <c r="AH4" s="627"/>
      <c r="AI4" s="627"/>
      <c r="AJ4" s="627"/>
      <c r="AK4" s="628"/>
      <c r="AL4" s="626" t="s">
        <v>226</v>
      </c>
      <c r="AM4" s="627"/>
      <c r="AN4" s="627"/>
      <c r="AO4" s="628"/>
      <c r="AP4" s="632" t="s">
        <v>228</v>
      </c>
      <c r="AQ4" s="632"/>
      <c r="AR4" s="632"/>
      <c r="AS4" s="632"/>
      <c r="AT4" s="632"/>
      <c r="AU4" s="632"/>
      <c r="AV4" s="632"/>
      <c r="AW4" s="632"/>
      <c r="AX4" s="632"/>
      <c r="AY4" s="632"/>
      <c r="AZ4" s="632"/>
      <c r="BA4" s="632"/>
      <c r="BB4" s="632"/>
      <c r="BC4" s="632"/>
      <c r="BD4" s="632"/>
      <c r="BE4" s="632"/>
      <c r="BF4" s="632"/>
      <c r="BG4" s="632" t="s">
        <v>229</v>
      </c>
      <c r="BH4" s="632"/>
      <c r="BI4" s="632"/>
      <c r="BJ4" s="632"/>
      <c r="BK4" s="632"/>
      <c r="BL4" s="632"/>
      <c r="BM4" s="632"/>
      <c r="BN4" s="632"/>
      <c r="BO4" s="632" t="s">
        <v>226</v>
      </c>
      <c r="BP4" s="632"/>
      <c r="BQ4" s="632"/>
      <c r="BR4" s="632"/>
      <c r="BS4" s="632" t="s">
        <v>230</v>
      </c>
      <c r="BT4" s="632"/>
      <c r="BU4" s="632"/>
      <c r="BV4" s="632"/>
      <c r="BW4" s="632"/>
      <c r="BX4" s="632"/>
      <c r="BY4" s="632"/>
      <c r="BZ4" s="632"/>
      <c r="CA4" s="632"/>
      <c r="CB4" s="632"/>
      <c r="CD4" s="629" t="s">
        <v>231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232</v>
      </c>
      <c r="C5" s="634"/>
      <c r="D5" s="634"/>
      <c r="E5" s="634"/>
      <c r="F5" s="634"/>
      <c r="G5" s="634"/>
      <c r="H5" s="634"/>
      <c r="I5" s="634"/>
      <c r="J5" s="634"/>
      <c r="K5" s="634"/>
      <c r="L5" s="634"/>
      <c r="M5" s="634"/>
      <c r="N5" s="634"/>
      <c r="O5" s="634"/>
      <c r="P5" s="634"/>
      <c r="Q5" s="635"/>
      <c r="R5" s="636">
        <v>1204502</v>
      </c>
      <c r="S5" s="637"/>
      <c r="T5" s="637"/>
      <c r="U5" s="637"/>
      <c r="V5" s="637"/>
      <c r="W5" s="637"/>
      <c r="X5" s="637"/>
      <c r="Y5" s="638"/>
      <c r="Z5" s="639">
        <v>13.5</v>
      </c>
      <c r="AA5" s="639"/>
      <c r="AB5" s="639"/>
      <c r="AC5" s="639"/>
      <c r="AD5" s="640">
        <v>1137912</v>
      </c>
      <c r="AE5" s="640"/>
      <c r="AF5" s="640"/>
      <c r="AG5" s="640"/>
      <c r="AH5" s="640"/>
      <c r="AI5" s="640"/>
      <c r="AJ5" s="640"/>
      <c r="AK5" s="640"/>
      <c r="AL5" s="641">
        <v>27.6</v>
      </c>
      <c r="AM5" s="642"/>
      <c r="AN5" s="642"/>
      <c r="AO5" s="643"/>
      <c r="AP5" s="633" t="s">
        <v>233</v>
      </c>
      <c r="AQ5" s="634"/>
      <c r="AR5" s="634"/>
      <c r="AS5" s="634"/>
      <c r="AT5" s="634"/>
      <c r="AU5" s="634"/>
      <c r="AV5" s="634"/>
      <c r="AW5" s="634"/>
      <c r="AX5" s="634"/>
      <c r="AY5" s="634"/>
      <c r="AZ5" s="634"/>
      <c r="BA5" s="634"/>
      <c r="BB5" s="634"/>
      <c r="BC5" s="634"/>
      <c r="BD5" s="634"/>
      <c r="BE5" s="634"/>
      <c r="BF5" s="635"/>
      <c r="BG5" s="647">
        <v>1131642</v>
      </c>
      <c r="BH5" s="648"/>
      <c r="BI5" s="648"/>
      <c r="BJ5" s="648"/>
      <c r="BK5" s="648"/>
      <c r="BL5" s="648"/>
      <c r="BM5" s="648"/>
      <c r="BN5" s="649"/>
      <c r="BO5" s="650">
        <v>94</v>
      </c>
      <c r="BP5" s="650"/>
      <c r="BQ5" s="650"/>
      <c r="BR5" s="650"/>
      <c r="BS5" s="651">
        <v>13734</v>
      </c>
      <c r="BT5" s="651"/>
      <c r="BU5" s="651"/>
      <c r="BV5" s="651"/>
      <c r="BW5" s="651"/>
      <c r="BX5" s="651"/>
      <c r="BY5" s="651"/>
      <c r="BZ5" s="651"/>
      <c r="CA5" s="651"/>
      <c r="CB5" s="655"/>
      <c r="CD5" s="629" t="s">
        <v>228</v>
      </c>
      <c r="CE5" s="630"/>
      <c r="CF5" s="630"/>
      <c r="CG5" s="630"/>
      <c r="CH5" s="630"/>
      <c r="CI5" s="630"/>
      <c r="CJ5" s="630"/>
      <c r="CK5" s="630"/>
      <c r="CL5" s="630"/>
      <c r="CM5" s="630"/>
      <c r="CN5" s="630"/>
      <c r="CO5" s="630"/>
      <c r="CP5" s="630"/>
      <c r="CQ5" s="631"/>
      <c r="CR5" s="629" t="s">
        <v>234</v>
      </c>
      <c r="CS5" s="630"/>
      <c r="CT5" s="630"/>
      <c r="CU5" s="630"/>
      <c r="CV5" s="630"/>
      <c r="CW5" s="630"/>
      <c r="CX5" s="630"/>
      <c r="CY5" s="631"/>
      <c r="CZ5" s="629" t="s">
        <v>226</v>
      </c>
      <c r="DA5" s="630"/>
      <c r="DB5" s="630"/>
      <c r="DC5" s="631"/>
      <c r="DD5" s="629" t="s">
        <v>235</v>
      </c>
      <c r="DE5" s="630"/>
      <c r="DF5" s="630"/>
      <c r="DG5" s="630"/>
      <c r="DH5" s="630"/>
      <c r="DI5" s="630"/>
      <c r="DJ5" s="630"/>
      <c r="DK5" s="630"/>
      <c r="DL5" s="630"/>
      <c r="DM5" s="630"/>
      <c r="DN5" s="630"/>
      <c r="DO5" s="630"/>
      <c r="DP5" s="631"/>
      <c r="DQ5" s="629" t="s">
        <v>236</v>
      </c>
      <c r="DR5" s="630"/>
      <c r="DS5" s="630"/>
      <c r="DT5" s="630"/>
      <c r="DU5" s="630"/>
      <c r="DV5" s="630"/>
      <c r="DW5" s="630"/>
      <c r="DX5" s="630"/>
      <c r="DY5" s="630"/>
      <c r="DZ5" s="630"/>
      <c r="EA5" s="630"/>
      <c r="EB5" s="630"/>
      <c r="EC5" s="631"/>
    </row>
    <row r="6" spans="2:143" ht="11.25" customHeight="1" x14ac:dyDescent="0.15">
      <c r="B6" s="644" t="s">
        <v>237</v>
      </c>
      <c r="C6" s="645"/>
      <c r="D6" s="645"/>
      <c r="E6" s="645"/>
      <c r="F6" s="645"/>
      <c r="G6" s="645"/>
      <c r="H6" s="645"/>
      <c r="I6" s="645"/>
      <c r="J6" s="645"/>
      <c r="K6" s="645"/>
      <c r="L6" s="645"/>
      <c r="M6" s="645"/>
      <c r="N6" s="645"/>
      <c r="O6" s="645"/>
      <c r="P6" s="645"/>
      <c r="Q6" s="646"/>
      <c r="R6" s="647">
        <v>47730</v>
      </c>
      <c r="S6" s="648"/>
      <c r="T6" s="648"/>
      <c r="U6" s="648"/>
      <c r="V6" s="648"/>
      <c r="W6" s="648"/>
      <c r="X6" s="648"/>
      <c r="Y6" s="649"/>
      <c r="Z6" s="650">
        <v>0.5</v>
      </c>
      <c r="AA6" s="650"/>
      <c r="AB6" s="650"/>
      <c r="AC6" s="650"/>
      <c r="AD6" s="651">
        <v>47730</v>
      </c>
      <c r="AE6" s="651"/>
      <c r="AF6" s="651"/>
      <c r="AG6" s="651"/>
      <c r="AH6" s="651"/>
      <c r="AI6" s="651"/>
      <c r="AJ6" s="651"/>
      <c r="AK6" s="651"/>
      <c r="AL6" s="652">
        <v>1.2</v>
      </c>
      <c r="AM6" s="653"/>
      <c r="AN6" s="653"/>
      <c r="AO6" s="654"/>
      <c r="AP6" s="644" t="s">
        <v>238</v>
      </c>
      <c r="AQ6" s="645"/>
      <c r="AR6" s="645"/>
      <c r="AS6" s="645"/>
      <c r="AT6" s="645"/>
      <c r="AU6" s="645"/>
      <c r="AV6" s="645"/>
      <c r="AW6" s="645"/>
      <c r="AX6" s="645"/>
      <c r="AY6" s="645"/>
      <c r="AZ6" s="645"/>
      <c r="BA6" s="645"/>
      <c r="BB6" s="645"/>
      <c r="BC6" s="645"/>
      <c r="BD6" s="645"/>
      <c r="BE6" s="645"/>
      <c r="BF6" s="646"/>
      <c r="BG6" s="647">
        <v>1131642</v>
      </c>
      <c r="BH6" s="648"/>
      <c r="BI6" s="648"/>
      <c r="BJ6" s="648"/>
      <c r="BK6" s="648"/>
      <c r="BL6" s="648"/>
      <c r="BM6" s="648"/>
      <c r="BN6" s="649"/>
      <c r="BO6" s="650">
        <v>94</v>
      </c>
      <c r="BP6" s="650"/>
      <c r="BQ6" s="650"/>
      <c r="BR6" s="650"/>
      <c r="BS6" s="651">
        <v>13734</v>
      </c>
      <c r="BT6" s="651"/>
      <c r="BU6" s="651"/>
      <c r="BV6" s="651"/>
      <c r="BW6" s="651"/>
      <c r="BX6" s="651"/>
      <c r="BY6" s="651"/>
      <c r="BZ6" s="651"/>
      <c r="CA6" s="651"/>
      <c r="CB6" s="655"/>
      <c r="CD6" s="658" t="s">
        <v>239</v>
      </c>
      <c r="CE6" s="659"/>
      <c r="CF6" s="659"/>
      <c r="CG6" s="659"/>
      <c r="CH6" s="659"/>
      <c r="CI6" s="659"/>
      <c r="CJ6" s="659"/>
      <c r="CK6" s="659"/>
      <c r="CL6" s="659"/>
      <c r="CM6" s="659"/>
      <c r="CN6" s="659"/>
      <c r="CO6" s="659"/>
      <c r="CP6" s="659"/>
      <c r="CQ6" s="660"/>
      <c r="CR6" s="647">
        <v>85258</v>
      </c>
      <c r="CS6" s="648"/>
      <c r="CT6" s="648"/>
      <c r="CU6" s="648"/>
      <c r="CV6" s="648"/>
      <c r="CW6" s="648"/>
      <c r="CX6" s="648"/>
      <c r="CY6" s="649"/>
      <c r="CZ6" s="641">
        <v>1</v>
      </c>
      <c r="DA6" s="642"/>
      <c r="DB6" s="642"/>
      <c r="DC6" s="661"/>
      <c r="DD6" s="656">
        <v>1036</v>
      </c>
      <c r="DE6" s="648"/>
      <c r="DF6" s="648"/>
      <c r="DG6" s="648"/>
      <c r="DH6" s="648"/>
      <c r="DI6" s="648"/>
      <c r="DJ6" s="648"/>
      <c r="DK6" s="648"/>
      <c r="DL6" s="648"/>
      <c r="DM6" s="648"/>
      <c r="DN6" s="648"/>
      <c r="DO6" s="648"/>
      <c r="DP6" s="649"/>
      <c r="DQ6" s="656">
        <v>85258</v>
      </c>
      <c r="DR6" s="648"/>
      <c r="DS6" s="648"/>
      <c r="DT6" s="648"/>
      <c r="DU6" s="648"/>
      <c r="DV6" s="648"/>
      <c r="DW6" s="648"/>
      <c r="DX6" s="648"/>
      <c r="DY6" s="648"/>
      <c r="DZ6" s="648"/>
      <c r="EA6" s="648"/>
      <c r="EB6" s="648"/>
      <c r="EC6" s="657"/>
    </row>
    <row r="7" spans="2:143" ht="11.25" customHeight="1" x14ac:dyDescent="0.15">
      <c r="B7" s="644" t="s">
        <v>240</v>
      </c>
      <c r="C7" s="645"/>
      <c r="D7" s="645"/>
      <c r="E7" s="645"/>
      <c r="F7" s="645"/>
      <c r="G7" s="645"/>
      <c r="H7" s="645"/>
      <c r="I7" s="645"/>
      <c r="J7" s="645"/>
      <c r="K7" s="645"/>
      <c r="L7" s="645"/>
      <c r="M7" s="645"/>
      <c r="N7" s="645"/>
      <c r="O7" s="645"/>
      <c r="P7" s="645"/>
      <c r="Q7" s="646"/>
      <c r="R7" s="647">
        <v>1076</v>
      </c>
      <c r="S7" s="648"/>
      <c r="T7" s="648"/>
      <c r="U7" s="648"/>
      <c r="V7" s="648"/>
      <c r="W7" s="648"/>
      <c r="X7" s="648"/>
      <c r="Y7" s="649"/>
      <c r="Z7" s="650">
        <v>0</v>
      </c>
      <c r="AA7" s="650"/>
      <c r="AB7" s="650"/>
      <c r="AC7" s="650"/>
      <c r="AD7" s="651">
        <v>1076</v>
      </c>
      <c r="AE7" s="651"/>
      <c r="AF7" s="651"/>
      <c r="AG7" s="651"/>
      <c r="AH7" s="651"/>
      <c r="AI7" s="651"/>
      <c r="AJ7" s="651"/>
      <c r="AK7" s="651"/>
      <c r="AL7" s="652">
        <v>0</v>
      </c>
      <c r="AM7" s="653"/>
      <c r="AN7" s="653"/>
      <c r="AO7" s="654"/>
      <c r="AP7" s="644" t="s">
        <v>241</v>
      </c>
      <c r="AQ7" s="645"/>
      <c r="AR7" s="645"/>
      <c r="AS7" s="645"/>
      <c r="AT7" s="645"/>
      <c r="AU7" s="645"/>
      <c r="AV7" s="645"/>
      <c r="AW7" s="645"/>
      <c r="AX7" s="645"/>
      <c r="AY7" s="645"/>
      <c r="AZ7" s="645"/>
      <c r="BA7" s="645"/>
      <c r="BB7" s="645"/>
      <c r="BC7" s="645"/>
      <c r="BD7" s="645"/>
      <c r="BE7" s="645"/>
      <c r="BF7" s="646"/>
      <c r="BG7" s="647">
        <v>575672</v>
      </c>
      <c r="BH7" s="648"/>
      <c r="BI7" s="648"/>
      <c r="BJ7" s="648"/>
      <c r="BK7" s="648"/>
      <c r="BL7" s="648"/>
      <c r="BM7" s="648"/>
      <c r="BN7" s="649"/>
      <c r="BO7" s="650">
        <v>47.8</v>
      </c>
      <c r="BP7" s="650"/>
      <c r="BQ7" s="650"/>
      <c r="BR7" s="650"/>
      <c r="BS7" s="651">
        <v>13734</v>
      </c>
      <c r="BT7" s="651"/>
      <c r="BU7" s="651"/>
      <c r="BV7" s="651"/>
      <c r="BW7" s="651"/>
      <c r="BX7" s="651"/>
      <c r="BY7" s="651"/>
      <c r="BZ7" s="651"/>
      <c r="CA7" s="651"/>
      <c r="CB7" s="655"/>
      <c r="CD7" s="662" t="s">
        <v>242</v>
      </c>
      <c r="CE7" s="663"/>
      <c r="CF7" s="663"/>
      <c r="CG7" s="663"/>
      <c r="CH7" s="663"/>
      <c r="CI7" s="663"/>
      <c r="CJ7" s="663"/>
      <c r="CK7" s="663"/>
      <c r="CL7" s="663"/>
      <c r="CM7" s="663"/>
      <c r="CN7" s="663"/>
      <c r="CO7" s="663"/>
      <c r="CP7" s="663"/>
      <c r="CQ7" s="664"/>
      <c r="CR7" s="647">
        <v>2105706</v>
      </c>
      <c r="CS7" s="648"/>
      <c r="CT7" s="648"/>
      <c r="CU7" s="648"/>
      <c r="CV7" s="648"/>
      <c r="CW7" s="648"/>
      <c r="CX7" s="648"/>
      <c r="CY7" s="649"/>
      <c r="CZ7" s="650">
        <v>24.2</v>
      </c>
      <c r="DA7" s="650"/>
      <c r="DB7" s="650"/>
      <c r="DC7" s="650"/>
      <c r="DD7" s="656">
        <v>14854</v>
      </c>
      <c r="DE7" s="648"/>
      <c r="DF7" s="648"/>
      <c r="DG7" s="648"/>
      <c r="DH7" s="648"/>
      <c r="DI7" s="648"/>
      <c r="DJ7" s="648"/>
      <c r="DK7" s="648"/>
      <c r="DL7" s="648"/>
      <c r="DM7" s="648"/>
      <c r="DN7" s="648"/>
      <c r="DO7" s="648"/>
      <c r="DP7" s="649"/>
      <c r="DQ7" s="656">
        <v>608135</v>
      </c>
      <c r="DR7" s="648"/>
      <c r="DS7" s="648"/>
      <c r="DT7" s="648"/>
      <c r="DU7" s="648"/>
      <c r="DV7" s="648"/>
      <c r="DW7" s="648"/>
      <c r="DX7" s="648"/>
      <c r="DY7" s="648"/>
      <c r="DZ7" s="648"/>
      <c r="EA7" s="648"/>
      <c r="EB7" s="648"/>
      <c r="EC7" s="657"/>
    </row>
    <row r="8" spans="2:143" ht="11.25" customHeight="1" x14ac:dyDescent="0.15">
      <c r="B8" s="644" t="s">
        <v>243</v>
      </c>
      <c r="C8" s="645"/>
      <c r="D8" s="645"/>
      <c r="E8" s="645"/>
      <c r="F8" s="645"/>
      <c r="G8" s="645"/>
      <c r="H8" s="645"/>
      <c r="I8" s="645"/>
      <c r="J8" s="645"/>
      <c r="K8" s="645"/>
      <c r="L8" s="645"/>
      <c r="M8" s="645"/>
      <c r="N8" s="645"/>
      <c r="O8" s="645"/>
      <c r="P8" s="645"/>
      <c r="Q8" s="646"/>
      <c r="R8" s="647">
        <v>2605</v>
      </c>
      <c r="S8" s="648"/>
      <c r="T8" s="648"/>
      <c r="U8" s="648"/>
      <c r="V8" s="648"/>
      <c r="W8" s="648"/>
      <c r="X8" s="648"/>
      <c r="Y8" s="649"/>
      <c r="Z8" s="650">
        <v>0</v>
      </c>
      <c r="AA8" s="650"/>
      <c r="AB8" s="650"/>
      <c r="AC8" s="650"/>
      <c r="AD8" s="651">
        <v>2605</v>
      </c>
      <c r="AE8" s="651"/>
      <c r="AF8" s="651"/>
      <c r="AG8" s="651"/>
      <c r="AH8" s="651"/>
      <c r="AI8" s="651"/>
      <c r="AJ8" s="651"/>
      <c r="AK8" s="651"/>
      <c r="AL8" s="652">
        <v>0.1</v>
      </c>
      <c r="AM8" s="653"/>
      <c r="AN8" s="653"/>
      <c r="AO8" s="654"/>
      <c r="AP8" s="644" t="s">
        <v>244</v>
      </c>
      <c r="AQ8" s="645"/>
      <c r="AR8" s="645"/>
      <c r="AS8" s="645"/>
      <c r="AT8" s="645"/>
      <c r="AU8" s="645"/>
      <c r="AV8" s="645"/>
      <c r="AW8" s="645"/>
      <c r="AX8" s="645"/>
      <c r="AY8" s="645"/>
      <c r="AZ8" s="645"/>
      <c r="BA8" s="645"/>
      <c r="BB8" s="645"/>
      <c r="BC8" s="645"/>
      <c r="BD8" s="645"/>
      <c r="BE8" s="645"/>
      <c r="BF8" s="646"/>
      <c r="BG8" s="647">
        <v>20260</v>
      </c>
      <c r="BH8" s="648"/>
      <c r="BI8" s="648"/>
      <c r="BJ8" s="648"/>
      <c r="BK8" s="648"/>
      <c r="BL8" s="648"/>
      <c r="BM8" s="648"/>
      <c r="BN8" s="649"/>
      <c r="BO8" s="650">
        <v>1.7</v>
      </c>
      <c r="BP8" s="650"/>
      <c r="BQ8" s="650"/>
      <c r="BR8" s="650"/>
      <c r="BS8" s="656" t="s">
        <v>245</v>
      </c>
      <c r="BT8" s="648"/>
      <c r="BU8" s="648"/>
      <c r="BV8" s="648"/>
      <c r="BW8" s="648"/>
      <c r="BX8" s="648"/>
      <c r="BY8" s="648"/>
      <c r="BZ8" s="648"/>
      <c r="CA8" s="648"/>
      <c r="CB8" s="657"/>
      <c r="CD8" s="662" t="s">
        <v>246</v>
      </c>
      <c r="CE8" s="663"/>
      <c r="CF8" s="663"/>
      <c r="CG8" s="663"/>
      <c r="CH8" s="663"/>
      <c r="CI8" s="663"/>
      <c r="CJ8" s="663"/>
      <c r="CK8" s="663"/>
      <c r="CL8" s="663"/>
      <c r="CM8" s="663"/>
      <c r="CN8" s="663"/>
      <c r="CO8" s="663"/>
      <c r="CP8" s="663"/>
      <c r="CQ8" s="664"/>
      <c r="CR8" s="647">
        <v>1957068</v>
      </c>
      <c r="CS8" s="648"/>
      <c r="CT8" s="648"/>
      <c r="CU8" s="648"/>
      <c r="CV8" s="648"/>
      <c r="CW8" s="648"/>
      <c r="CX8" s="648"/>
      <c r="CY8" s="649"/>
      <c r="CZ8" s="650">
        <v>22.5</v>
      </c>
      <c r="DA8" s="650"/>
      <c r="DB8" s="650"/>
      <c r="DC8" s="650"/>
      <c r="DD8" s="656">
        <v>30204</v>
      </c>
      <c r="DE8" s="648"/>
      <c r="DF8" s="648"/>
      <c r="DG8" s="648"/>
      <c r="DH8" s="648"/>
      <c r="DI8" s="648"/>
      <c r="DJ8" s="648"/>
      <c r="DK8" s="648"/>
      <c r="DL8" s="648"/>
      <c r="DM8" s="648"/>
      <c r="DN8" s="648"/>
      <c r="DO8" s="648"/>
      <c r="DP8" s="649"/>
      <c r="DQ8" s="656">
        <v>969668</v>
      </c>
      <c r="DR8" s="648"/>
      <c r="DS8" s="648"/>
      <c r="DT8" s="648"/>
      <c r="DU8" s="648"/>
      <c r="DV8" s="648"/>
      <c r="DW8" s="648"/>
      <c r="DX8" s="648"/>
      <c r="DY8" s="648"/>
      <c r="DZ8" s="648"/>
      <c r="EA8" s="648"/>
      <c r="EB8" s="648"/>
      <c r="EC8" s="657"/>
    </row>
    <row r="9" spans="2:143" ht="11.25" customHeight="1" x14ac:dyDescent="0.15">
      <c r="B9" s="644" t="s">
        <v>247</v>
      </c>
      <c r="C9" s="645"/>
      <c r="D9" s="645"/>
      <c r="E9" s="645"/>
      <c r="F9" s="645"/>
      <c r="G9" s="645"/>
      <c r="H9" s="645"/>
      <c r="I9" s="645"/>
      <c r="J9" s="645"/>
      <c r="K9" s="645"/>
      <c r="L9" s="645"/>
      <c r="M9" s="645"/>
      <c r="N9" s="645"/>
      <c r="O9" s="645"/>
      <c r="P9" s="645"/>
      <c r="Q9" s="646"/>
      <c r="R9" s="647">
        <v>3172</v>
      </c>
      <c r="S9" s="648"/>
      <c r="T9" s="648"/>
      <c r="U9" s="648"/>
      <c r="V9" s="648"/>
      <c r="W9" s="648"/>
      <c r="X9" s="648"/>
      <c r="Y9" s="649"/>
      <c r="Z9" s="650">
        <v>0</v>
      </c>
      <c r="AA9" s="650"/>
      <c r="AB9" s="650"/>
      <c r="AC9" s="650"/>
      <c r="AD9" s="651">
        <v>3172</v>
      </c>
      <c r="AE9" s="651"/>
      <c r="AF9" s="651"/>
      <c r="AG9" s="651"/>
      <c r="AH9" s="651"/>
      <c r="AI9" s="651"/>
      <c r="AJ9" s="651"/>
      <c r="AK9" s="651"/>
      <c r="AL9" s="652">
        <v>0.1</v>
      </c>
      <c r="AM9" s="653"/>
      <c r="AN9" s="653"/>
      <c r="AO9" s="654"/>
      <c r="AP9" s="644" t="s">
        <v>248</v>
      </c>
      <c r="AQ9" s="645"/>
      <c r="AR9" s="645"/>
      <c r="AS9" s="645"/>
      <c r="AT9" s="645"/>
      <c r="AU9" s="645"/>
      <c r="AV9" s="645"/>
      <c r="AW9" s="645"/>
      <c r="AX9" s="645"/>
      <c r="AY9" s="645"/>
      <c r="AZ9" s="645"/>
      <c r="BA9" s="645"/>
      <c r="BB9" s="645"/>
      <c r="BC9" s="645"/>
      <c r="BD9" s="645"/>
      <c r="BE9" s="645"/>
      <c r="BF9" s="646"/>
      <c r="BG9" s="647">
        <v>480254</v>
      </c>
      <c r="BH9" s="648"/>
      <c r="BI9" s="648"/>
      <c r="BJ9" s="648"/>
      <c r="BK9" s="648"/>
      <c r="BL9" s="648"/>
      <c r="BM9" s="648"/>
      <c r="BN9" s="649"/>
      <c r="BO9" s="650">
        <v>39.9</v>
      </c>
      <c r="BP9" s="650"/>
      <c r="BQ9" s="650"/>
      <c r="BR9" s="650"/>
      <c r="BS9" s="656" t="s">
        <v>249</v>
      </c>
      <c r="BT9" s="648"/>
      <c r="BU9" s="648"/>
      <c r="BV9" s="648"/>
      <c r="BW9" s="648"/>
      <c r="BX9" s="648"/>
      <c r="BY9" s="648"/>
      <c r="BZ9" s="648"/>
      <c r="CA9" s="648"/>
      <c r="CB9" s="657"/>
      <c r="CD9" s="662" t="s">
        <v>250</v>
      </c>
      <c r="CE9" s="663"/>
      <c r="CF9" s="663"/>
      <c r="CG9" s="663"/>
      <c r="CH9" s="663"/>
      <c r="CI9" s="663"/>
      <c r="CJ9" s="663"/>
      <c r="CK9" s="663"/>
      <c r="CL9" s="663"/>
      <c r="CM9" s="663"/>
      <c r="CN9" s="663"/>
      <c r="CO9" s="663"/>
      <c r="CP9" s="663"/>
      <c r="CQ9" s="664"/>
      <c r="CR9" s="647">
        <v>614182</v>
      </c>
      <c r="CS9" s="648"/>
      <c r="CT9" s="648"/>
      <c r="CU9" s="648"/>
      <c r="CV9" s="648"/>
      <c r="CW9" s="648"/>
      <c r="CX9" s="648"/>
      <c r="CY9" s="649"/>
      <c r="CZ9" s="650">
        <v>7.1</v>
      </c>
      <c r="DA9" s="650"/>
      <c r="DB9" s="650"/>
      <c r="DC9" s="650"/>
      <c r="DD9" s="656">
        <v>238</v>
      </c>
      <c r="DE9" s="648"/>
      <c r="DF9" s="648"/>
      <c r="DG9" s="648"/>
      <c r="DH9" s="648"/>
      <c r="DI9" s="648"/>
      <c r="DJ9" s="648"/>
      <c r="DK9" s="648"/>
      <c r="DL9" s="648"/>
      <c r="DM9" s="648"/>
      <c r="DN9" s="648"/>
      <c r="DO9" s="648"/>
      <c r="DP9" s="649"/>
      <c r="DQ9" s="656">
        <v>419057</v>
      </c>
      <c r="DR9" s="648"/>
      <c r="DS9" s="648"/>
      <c r="DT9" s="648"/>
      <c r="DU9" s="648"/>
      <c r="DV9" s="648"/>
      <c r="DW9" s="648"/>
      <c r="DX9" s="648"/>
      <c r="DY9" s="648"/>
      <c r="DZ9" s="648"/>
      <c r="EA9" s="648"/>
      <c r="EB9" s="648"/>
      <c r="EC9" s="657"/>
    </row>
    <row r="10" spans="2:143" ht="11.25" customHeight="1" x14ac:dyDescent="0.15">
      <c r="B10" s="644" t="s">
        <v>251</v>
      </c>
      <c r="C10" s="645"/>
      <c r="D10" s="645"/>
      <c r="E10" s="645"/>
      <c r="F10" s="645"/>
      <c r="G10" s="645"/>
      <c r="H10" s="645"/>
      <c r="I10" s="645"/>
      <c r="J10" s="645"/>
      <c r="K10" s="645"/>
      <c r="L10" s="645"/>
      <c r="M10" s="645"/>
      <c r="N10" s="645"/>
      <c r="O10" s="645"/>
      <c r="P10" s="645"/>
      <c r="Q10" s="646"/>
      <c r="R10" s="647" t="s">
        <v>249</v>
      </c>
      <c r="S10" s="648"/>
      <c r="T10" s="648"/>
      <c r="U10" s="648"/>
      <c r="V10" s="648"/>
      <c r="W10" s="648"/>
      <c r="X10" s="648"/>
      <c r="Y10" s="649"/>
      <c r="Z10" s="650" t="s">
        <v>245</v>
      </c>
      <c r="AA10" s="650"/>
      <c r="AB10" s="650"/>
      <c r="AC10" s="650"/>
      <c r="AD10" s="651" t="s">
        <v>245</v>
      </c>
      <c r="AE10" s="651"/>
      <c r="AF10" s="651"/>
      <c r="AG10" s="651"/>
      <c r="AH10" s="651"/>
      <c r="AI10" s="651"/>
      <c r="AJ10" s="651"/>
      <c r="AK10" s="651"/>
      <c r="AL10" s="652" t="s">
        <v>245</v>
      </c>
      <c r="AM10" s="653"/>
      <c r="AN10" s="653"/>
      <c r="AO10" s="654"/>
      <c r="AP10" s="644" t="s">
        <v>252</v>
      </c>
      <c r="AQ10" s="645"/>
      <c r="AR10" s="645"/>
      <c r="AS10" s="645"/>
      <c r="AT10" s="645"/>
      <c r="AU10" s="645"/>
      <c r="AV10" s="645"/>
      <c r="AW10" s="645"/>
      <c r="AX10" s="645"/>
      <c r="AY10" s="645"/>
      <c r="AZ10" s="645"/>
      <c r="BA10" s="645"/>
      <c r="BB10" s="645"/>
      <c r="BC10" s="645"/>
      <c r="BD10" s="645"/>
      <c r="BE10" s="645"/>
      <c r="BF10" s="646"/>
      <c r="BG10" s="647">
        <v>36467</v>
      </c>
      <c r="BH10" s="648"/>
      <c r="BI10" s="648"/>
      <c r="BJ10" s="648"/>
      <c r="BK10" s="648"/>
      <c r="BL10" s="648"/>
      <c r="BM10" s="648"/>
      <c r="BN10" s="649"/>
      <c r="BO10" s="650">
        <v>3</v>
      </c>
      <c r="BP10" s="650"/>
      <c r="BQ10" s="650"/>
      <c r="BR10" s="650"/>
      <c r="BS10" s="656">
        <v>5968</v>
      </c>
      <c r="BT10" s="648"/>
      <c r="BU10" s="648"/>
      <c r="BV10" s="648"/>
      <c r="BW10" s="648"/>
      <c r="BX10" s="648"/>
      <c r="BY10" s="648"/>
      <c r="BZ10" s="648"/>
      <c r="CA10" s="648"/>
      <c r="CB10" s="657"/>
      <c r="CD10" s="662" t="s">
        <v>253</v>
      </c>
      <c r="CE10" s="663"/>
      <c r="CF10" s="663"/>
      <c r="CG10" s="663"/>
      <c r="CH10" s="663"/>
      <c r="CI10" s="663"/>
      <c r="CJ10" s="663"/>
      <c r="CK10" s="663"/>
      <c r="CL10" s="663"/>
      <c r="CM10" s="663"/>
      <c r="CN10" s="663"/>
      <c r="CO10" s="663"/>
      <c r="CP10" s="663"/>
      <c r="CQ10" s="664"/>
      <c r="CR10" s="647">
        <v>23872</v>
      </c>
      <c r="CS10" s="648"/>
      <c r="CT10" s="648"/>
      <c r="CU10" s="648"/>
      <c r="CV10" s="648"/>
      <c r="CW10" s="648"/>
      <c r="CX10" s="648"/>
      <c r="CY10" s="649"/>
      <c r="CZ10" s="650">
        <v>0.3</v>
      </c>
      <c r="DA10" s="650"/>
      <c r="DB10" s="650"/>
      <c r="DC10" s="650"/>
      <c r="DD10" s="656">
        <v>5720</v>
      </c>
      <c r="DE10" s="648"/>
      <c r="DF10" s="648"/>
      <c r="DG10" s="648"/>
      <c r="DH10" s="648"/>
      <c r="DI10" s="648"/>
      <c r="DJ10" s="648"/>
      <c r="DK10" s="648"/>
      <c r="DL10" s="648"/>
      <c r="DM10" s="648"/>
      <c r="DN10" s="648"/>
      <c r="DO10" s="648"/>
      <c r="DP10" s="649"/>
      <c r="DQ10" s="656">
        <v>17739</v>
      </c>
      <c r="DR10" s="648"/>
      <c r="DS10" s="648"/>
      <c r="DT10" s="648"/>
      <c r="DU10" s="648"/>
      <c r="DV10" s="648"/>
      <c r="DW10" s="648"/>
      <c r="DX10" s="648"/>
      <c r="DY10" s="648"/>
      <c r="DZ10" s="648"/>
      <c r="EA10" s="648"/>
      <c r="EB10" s="648"/>
      <c r="EC10" s="657"/>
    </row>
    <row r="11" spans="2:143" ht="11.25" customHeight="1" x14ac:dyDescent="0.15">
      <c r="B11" s="644" t="s">
        <v>254</v>
      </c>
      <c r="C11" s="645"/>
      <c r="D11" s="645"/>
      <c r="E11" s="645"/>
      <c r="F11" s="645"/>
      <c r="G11" s="645"/>
      <c r="H11" s="645"/>
      <c r="I11" s="645"/>
      <c r="J11" s="645"/>
      <c r="K11" s="645"/>
      <c r="L11" s="645"/>
      <c r="M11" s="645"/>
      <c r="N11" s="645"/>
      <c r="O11" s="645"/>
      <c r="P11" s="645"/>
      <c r="Q11" s="646"/>
      <c r="R11" s="647">
        <v>299661</v>
      </c>
      <c r="S11" s="648"/>
      <c r="T11" s="648"/>
      <c r="U11" s="648"/>
      <c r="V11" s="648"/>
      <c r="W11" s="648"/>
      <c r="X11" s="648"/>
      <c r="Y11" s="649"/>
      <c r="Z11" s="652">
        <v>3.3</v>
      </c>
      <c r="AA11" s="653"/>
      <c r="AB11" s="653"/>
      <c r="AC11" s="665"/>
      <c r="AD11" s="656">
        <v>299661</v>
      </c>
      <c r="AE11" s="648"/>
      <c r="AF11" s="648"/>
      <c r="AG11" s="648"/>
      <c r="AH11" s="648"/>
      <c r="AI11" s="648"/>
      <c r="AJ11" s="648"/>
      <c r="AK11" s="649"/>
      <c r="AL11" s="652">
        <v>7.3</v>
      </c>
      <c r="AM11" s="653"/>
      <c r="AN11" s="653"/>
      <c r="AO11" s="654"/>
      <c r="AP11" s="644" t="s">
        <v>255</v>
      </c>
      <c r="AQ11" s="645"/>
      <c r="AR11" s="645"/>
      <c r="AS11" s="645"/>
      <c r="AT11" s="645"/>
      <c r="AU11" s="645"/>
      <c r="AV11" s="645"/>
      <c r="AW11" s="645"/>
      <c r="AX11" s="645"/>
      <c r="AY11" s="645"/>
      <c r="AZ11" s="645"/>
      <c r="BA11" s="645"/>
      <c r="BB11" s="645"/>
      <c r="BC11" s="645"/>
      <c r="BD11" s="645"/>
      <c r="BE11" s="645"/>
      <c r="BF11" s="646"/>
      <c r="BG11" s="647">
        <v>38691</v>
      </c>
      <c r="BH11" s="648"/>
      <c r="BI11" s="648"/>
      <c r="BJ11" s="648"/>
      <c r="BK11" s="648"/>
      <c r="BL11" s="648"/>
      <c r="BM11" s="648"/>
      <c r="BN11" s="649"/>
      <c r="BO11" s="650">
        <v>3.2</v>
      </c>
      <c r="BP11" s="650"/>
      <c r="BQ11" s="650"/>
      <c r="BR11" s="650"/>
      <c r="BS11" s="656">
        <v>7766</v>
      </c>
      <c r="BT11" s="648"/>
      <c r="BU11" s="648"/>
      <c r="BV11" s="648"/>
      <c r="BW11" s="648"/>
      <c r="BX11" s="648"/>
      <c r="BY11" s="648"/>
      <c r="BZ11" s="648"/>
      <c r="CA11" s="648"/>
      <c r="CB11" s="657"/>
      <c r="CD11" s="662" t="s">
        <v>256</v>
      </c>
      <c r="CE11" s="663"/>
      <c r="CF11" s="663"/>
      <c r="CG11" s="663"/>
      <c r="CH11" s="663"/>
      <c r="CI11" s="663"/>
      <c r="CJ11" s="663"/>
      <c r="CK11" s="663"/>
      <c r="CL11" s="663"/>
      <c r="CM11" s="663"/>
      <c r="CN11" s="663"/>
      <c r="CO11" s="663"/>
      <c r="CP11" s="663"/>
      <c r="CQ11" s="664"/>
      <c r="CR11" s="647">
        <v>157152</v>
      </c>
      <c r="CS11" s="648"/>
      <c r="CT11" s="648"/>
      <c r="CU11" s="648"/>
      <c r="CV11" s="648"/>
      <c r="CW11" s="648"/>
      <c r="CX11" s="648"/>
      <c r="CY11" s="649"/>
      <c r="CZ11" s="650">
        <v>1.8</v>
      </c>
      <c r="DA11" s="650"/>
      <c r="DB11" s="650"/>
      <c r="DC11" s="650"/>
      <c r="DD11" s="656">
        <v>32493</v>
      </c>
      <c r="DE11" s="648"/>
      <c r="DF11" s="648"/>
      <c r="DG11" s="648"/>
      <c r="DH11" s="648"/>
      <c r="DI11" s="648"/>
      <c r="DJ11" s="648"/>
      <c r="DK11" s="648"/>
      <c r="DL11" s="648"/>
      <c r="DM11" s="648"/>
      <c r="DN11" s="648"/>
      <c r="DO11" s="648"/>
      <c r="DP11" s="649"/>
      <c r="DQ11" s="656">
        <v>117955</v>
      </c>
      <c r="DR11" s="648"/>
      <c r="DS11" s="648"/>
      <c r="DT11" s="648"/>
      <c r="DU11" s="648"/>
      <c r="DV11" s="648"/>
      <c r="DW11" s="648"/>
      <c r="DX11" s="648"/>
      <c r="DY11" s="648"/>
      <c r="DZ11" s="648"/>
      <c r="EA11" s="648"/>
      <c r="EB11" s="648"/>
      <c r="EC11" s="657"/>
    </row>
    <row r="12" spans="2:143" ht="11.25" customHeight="1" x14ac:dyDescent="0.15">
      <c r="B12" s="644" t="s">
        <v>257</v>
      </c>
      <c r="C12" s="645"/>
      <c r="D12" s="645"/>
      <c r="E12" s="645"/>
      <c r="F12" s="645"/>
      <c r="G12" s="645"/>
      <c r="H12" s="645"/>
      <c r="I12" s="645"/>
      <c r="J12" s="645"/>
      <c r="K12" s="645"/>
      <c r="L12" s="645"/>
      <c r="M12" s="645"/>
      <c r="N12" s="645"/>
      <c r="O12" s="645"/>
      <c r="P12" s="645"/>
      <c r="Q12" s="646"/>
      <c r="R12" s="647" t="s">
        <v>245</v>
      </c>
      <c r="S12" s="648"/>
      <c r="T12" s="648"/>
      <c r="U12" s="648"/>
      <c r="V12" s="648"/>
      <c r="W12" s="648"/>
      <c r="X12" s="648"/>
      <c r="Y12" s="649"/>
      <c r="Z12" s="650" t="s">
        <v>245</v>
      </c>
      <c r="AA12" s="650"/>
      <c r="AB12" s="650"/>
      <c r="AC12" s="650"/>
      <c r="AD12" s="651" t="s">
        <v>245</v>
      </c>
      <c r="AE12" s="651"/>
      <c r="AF12" s="651"/>
      <c r="AG12" s="651"/>
      <c r="AH12" s="651"/>
      <c r="AI12" s="651"/>
      <c r="AJ12" s="651"/>
      <c r="AK12" s="651"/>
      <c r="AL12" s="652" t="s">
        <v>249</v>
      </c>
      <c r="AM12" s="653"/>
      <c r="AN12" s="653"/>
      <c r="AO12" s="654"/>
      <c r="AP12" s="644" t="s">
        <v>258</v>
      </c>
      <c r="AQ12" s="645"/>
      <c r="AR12" s="645"/>
      <c r="AS12" s="645"/>
      <c r="AT12" s="645"/>
      <c r="AU12" s="645"/>
      <c r="AV12" s="645"/>
      <c r="AW12" s="645"/>
      <c r="AX12" s="645"/>
      <c r="AY12" s="645"/>
      <c r="AZ12" s="645"/>
      <c r="BA12" s="645"/>
      <c r="BB12" s="645"/>
      <c r="BC12" s="645"/>
      <c r="BD12" s="645"/>
      <c r="BE12" s="645"/>
      <c r="BF12" s="646"/>
      <c r="BG12" s="647">
        <v>383768</v>
      </c>
      <c r="BH12" s="648"/>
      <c r="BI12" s="648"/>
      <c r="BJ12" s="648"/>
      <c r="BK12" s="648"/>
      <c r="BL12" s="648"/>
      <c r="BM12" s="648"/>
      <c r="BN12" s="649"/>
      <c r="BO12" s="650">
        <v>31.9</v>
      </c>
      <c r="BP12" s="650"/>
      <c r="BQ12" s="650"/>
      <c r="BR12" s="650"/>
      <c r="BS12" s="656" t="s">
        <v>245</v>
      </c>
      <c r="BT12" s="648"/>
      <c r="BU12" s="648"/>
      <c r="BV12" s="648"/>
      <c r="BW12" s="648"/>
      <c r="BX12" s="648"/>
      <c r="BY12" s="648"/>
      <c r="BZ12" s="648"/>
      <c r="CA12" s="648"/>
      <c r="CB12" s="657"/>
      <c r="CD12" s="662" t="s">
        <v>259</v>
      </c>
      <c r="CE12" s="663"/>
      <c r="CF12" s="663"/>
      <c r="CG12" s="663"/>
      <c r="CH12" s="663"/>
      <c r="CI12" s="663"/>
      <c r="CJ12" s="663"/>
      <c r="CK12" s="663"/>
      <c r="CL12" s="663"/>
      <c r="CM12" s="663"/>
      <c r="CN12" s="663"/>
      <c r="CO12" s="663"/>
      <c r="CP12" s="663"/>
      <c r="CQ12" s="664"/>
      <c r="CR12" s="647">
        <v>515395</v>
      </c>
      <c r="CS12" s="648"/>
      <c r="CT12" s="648"/>
      <c r="CU12" s="648"/>
      <c r="CV12" s="648"/>
      <c r="CW12" s="648"/>
      <c r="CX12" s="648"/>
      <c r="CY12" s="649"/>
      <c r="CZ12" s="650">
        <v>5.9</v>
      </c>
      <c r="DA12" s="650"/>
      <c r="DB12" s="650"/>
      <c r="DC12" s="650"/>
      <c r="DD12" s="656">
        <v>54126</v>
      </c>
      <c r="DE12" s="648"/>
      <c r="DF12" s="648"/>
      <c r="DG12" s="648"/>
      <c r="DH12" s="648"/>
      <c r="DI12" s="648"/>
      <c r="DJ12" s="648"/>
      <c r="DK12" s="648"/>
      <c r="DL12" s="648"/>
      <c r="DM12" s="648"/>
      <c r="DN12" s="648"/>
      <c r="DO12" s="648"/>
      <c r="DP12" s="649"/>
      <c r="DQ12" s="656">
        <v>389593</v>
      </c>
      <c r="DR12" s="648"/>
      <c r="DS12" s="648"/>
      <c r="DT12" s="648"/>
      <c r="DU12" s="648"/>
      <c r="DV12" s="648"/>
      <c r="DW12" s="648"/>
      <c r="DX12" s="648"/>
      <c r="DY12" s="648"/>
      <c r="DZ12" s="648"/>
      <c r="EA12" s="648"/>
      <c r="EB12" s="648"/>
      <c r="EC12" s="657"/>
    </row>
    <row r="13" spans="2:143" ht="11.25" customHeight="1" x14ac:dyDescent="0.15">
      <c r="B13" s="644" t="s">
        <v>260</v>
      </c>
      <c r="C13" s="645"/>
      <c r="D13" s="645"/>
      <c r="E13" s="645"/>
      <c r="F13" s="645"/>
      <c r="G13" s="645"/>
      <c r="H13" s="645"/>
      <c r="I13" s="645"/>
      <c r="J13" s="645"/>
      <c r="K13" s="645"/>
      <c r="L13" s="645"/>
      <c r="M13" s="645"/>
      <c r="N13" s="645"/>
      <c r="O13" s="645"/>
      <c r="P13" s="645"/>
      <c r="Q13" s="646"/>
      <c r="R13" s="647" t="s">
        <v>245</v>
      </c>
      <c r="S13" s="648"/>
      <c r="T13" s="648"/>
      <c r="U13" s="648"/>
      <c r="V13" s="648"/>
      <c r="W13" s="648"/>
      <c r="X13" s="648"/>
      <c r="Y13" s="649"/>
      <c r="Z13" s="650" t="s">
        <v>249</v>
      </c>
      <c r="AA13" s="650"/>
      <c r="AB13" s="650"/>
      <c r="AC13" s="650"/>
      <c r="AD13" s="651" t="s">
        <v>249</v>
      </c>
      <c r="AE13" s="651"/>
      <c r="AF13" s="651"/>
      <c r="AG13" s="651"/>
      <c r="AH13" s="651"/>
      <c r="AI13" s="651"/>
      <c r="AJ13" s="651"/>
      <c r="AK13" s="651"/>
      <c r="AL13" s="652" t="s">
        <v>245</v>
      </c>
      <c r="AM13" s="653"/>
      <c r="AN13" s="653"/>
      <c r="AO13" s="654"/>
      <c r="AP13" s="644" t="s">
        <v>261</v>
      </c>
      <c r="AQ13" s="645"/>
      <c r="AR13" s="645"/>
      <c r="AS13" s="645"/>
      <c r="AT13" s="645"/>
      <c r="AU13" s="645"/>
      <c r="AV13" s="645"/>
      <c r="AW13" s="645"/>
      <c r="AX13" s="645"/>
      <c r="AY13" s="645"/>
      <c r="AZ13" s="645"/>
      <c r="BA13" s="645"/>
      <c r="BB13" s="645"/>
      <c r="BC13" s="645"/>
      <c r="BD13" s="645"/>
      <c r="BE13" s="645"/>
      <c r="BF13" s="646"/>
      <c r="BG13" s="647">
        <v>376019</v>
      </c>
      <c r="BH13" s="648"/>
      <c r="BI13" s="648"/>
      <c r="BJ13" s="648"/>
      <c r="BK13" s="648"/>
      <c r="BL13" s="648"/>
      <c r="BM13" s="648"/>
      <c r="BN13" s="649"/>
      <c r="BO13" s="650">
        <v>31.2</v>
      </c>
      <c r="BP13" s="650"/>
      <c r="BQ13" s="650"/>
      <c r="BR13" s="650"/>
      <c r="BS13" s="656" t="s">
        <v>245</v>
      </c>
      <c r="BT13" s="648"/>
      <c r="BU13" s="648"/>
      <c r="BV13" s="648"/>
      <c r="BW13" s="648"/>
      <c r="BX13" s="648"/>
      <c r="BY13" s="648"/>
      <c r="BZ13" s="648"/>
      <c r="CA13" s="648"/>
      <c r="CB13" s="657"/>
      <c r="CD13" s="662" t="s">
        <v>262</v>
      </c>
      <c r="CE13" s="663"/>
      <c r="CF13" s="663"/>
      <c r="CG13" s="663"/>
      <c r="CH13" s="663"/>
      <c r="CI13" s="663"/>
      <c r="CJ13" s="663"/>
      <c r="CK13" s="663"/>
      <c r="CL13" s="663"/>
      <c r="CM13" s="663"/>
      <c r="CN13" s="663"/>
      <c r="CO13" s="663"/>
      <c r="CP13" s="663"/>
      <c r="CQ13" s="664"/>
      <c r="CR13" s="647">
        <v>1279650</v>
      </c>
      <c r="CS13" s="648"/>
      <c r="CT13" s="648"/>
      <c r="CU13" s="648"/>
      <c r="CV13" s="648"/>
      <c r="CW13" s="648"/>
      <c r="CX13" s="648"/>
      <c r="CY13" s="649"/>
      <c r="CZ13" s="650">
        <v>14.7</v>
      </c>
      <c r="DA13" s="650"/>
      <c r="DB13" s="650"/>
      <c r="DC13" s="650"/>
      <c r="DD13" s="656">
        <v>449180</v>
      </c>
      <c r="DE13" s="648"/>
      <c r="DF13" s="648"/>
      <c r="DG13" s="648"/>
      <c r="DH13" s="648"/>
      <c r="DI13" s="648"/>
      <c r="DJ13" s="648"/>
      <c r="DK13" s="648"/>
      <c r="DL13" s="648"/>
      <c r="DM13" s="648"/>
      <c r="DN13" s="648"/>
      <c r="DO13" s="648"/>
      <c r="DP13" s="649"/>
      <c r="DQ13" s="656">
        <v>660926</v>
      </c>
      <c r="DR13" s="648"/>
      <c r="DS13" s="648"/>
      <c r="DT13" s="648"/>
      <c r="DU13" s="648"/>
      <c r="DV13" s="648"/>
      <c r="DW13" s="648"/>
      <c r="DX13" s="648"/>
      <c r="DY13" s="648"/>
      <c r="DZ13" s="648"/>
      <c r="EA13" s="648"/>
      <c r="EB13" s="648"/>
      <c r="EC13" s="657"/>
    </row>
    <row r="14" spans="2:143" ht="11.25" customHeight="1" x14ac:dyDescent="0.15">
      <c r="B14" s="644" t="s">
        <v>263</v>
      </c>
      <c r="C14" s="645"/>
      <c r="D14" s="645"/>
      <c r="E14" s="645"/>
      <c r="F14" s="645"/>
      <c r="G14" s="645"/>
      <c r="H14" s="645"/>
      <c r="I14" s="645"/>
      <c r="J14" s="645"/>
      <c r="K14" s="645"/>
      <c r="L14" s="645"/>
      <c r="M14" s="645"/>
      <c r="N14" s="645"/>
      <c r="O14" s="645"/>
      <c r="P14" s="645"/>
      <c r="Q14" s="646"/>
      <c r="R14" s="647" t="s">
        <v>245</v>
      </c>
      <c r="S14" s="648"/>
      <c r="T14" s="648"/>
      <c r="U14" s="648"/>
      <c r="V14" s="648"/>
      <c r="W14" s="648"/>
      <c r="X14" s="648"/>
      <c r="Y14" s="649"/>
      <c r="Z14" s="650" t="s">
        <v>245</v>
      </c>
      <c r="AA14" s="650"/>
      <c r="AB14" s="650"/>
      <c r="AC14" s="650"/>
      <c r="AD14" s="651" t="s">
        <v>249</v>
      </c>
      <c r="AE14" s="651"/>
      <c r="AF14" s="651"/>
      <c r="AG14" s="651"/>
      <c r="AH14" s="651"/>
      <c r="AI14" s="651"/>
      <c r="AJ14" s="651"/>
      <c r="AK14" s="651"/>
      <c r="AL14" s="652" t="s">
        <v>245</v>
      </c>
      <c r="AM14" s="653"/>
      <c r="AN14" s="653"/>
      <c r="AO14" s="654"/>
      <c r="AP14" s="644" t="s">
        <v>264</v>
      </c>
      <c r="AQ14" s="645"/>
      <c r="AR14" s="645"/>
      <c r="AS14" s="645"/>
      <c r="AT14" s="645"/>
      <c r="AU14" s="645"/>
      <c r="AV14" s="645"/>
      <c r="AW14" s="645"/>
      <c r="AX14" s="645"/>
      <c r="AY14" s="645"/>
      <c r="AZ14" s="645"/>
      <c r="BA14" s="645"/>
      <c r="BB14" s="645"/>
      <c r="BC14" s="645"/>
      <c r="BD14" s="645"/>
      <c r="BE14" s="645"/>
      <c r="BF14" s="646"/>
      <c r="BG14" s="647">
        <v>27052</v>
      </c>
      <c r="BH14" s="648"/>
      <c r="BI14" s="648"/>
      <c r="BJ14" s="648"/>
      <c r="BK14" s="648"/>
      <c r="BL14" s="648"/>
      <c r="BM14" s="648"/>
      <c r="BN14" s="649"/>
      <c r="BO14" s="650">
        <v>2.2000000000000002</v>
      </c>
      <c r="BP14" s="650"/>
      <c r="BQ14" s="650"/>
      <c r="BR14" s="650"/>
      <c r="BS14" s="656" t="s">
        <v>249</v>
      </c>
      <c r="BT14" s="648"/>
      <c r="BU14" s="648"/>
      <c r="BV14" s="648"/>
      <c r="BW14" s="648"/>
      <c r="BX14" s="648"/>
      <c r="BY14" s="648"/>
      <c r="BZ14" s="648"/>
      <c r="CA14" s="648"/>
      <c r="CB14" s="657"/>
      <c r="CD14" s="662" t="s">
        <v>265</v>
      </c>
      <c r="CE14" s="663"/>
      <c r="CF14" s="663"/>
      <c r="CG14" s="663"/>
      <c r="CH14" s="663"/>
      <c r="CI14" s="663"/>
      <c r="CJ14" s="663"/>
      <c r="CK14" s="663"/>
      <c r="CL14" s="663"/>
      <c r="CM14" s="663"/>
      <c r="CN14" s="663"/>
      <c r="CO14" s="663"/>
      <c r="CP14" s="663"/>
      <c r="CQ14" s="664"/>
      <c r="CR14" s="647">
        <v>315281</v>
      </c>
      <c r="CS14" s="648"/>
      <c r="CT14" s="648"/>
      <c r="CU14" s="648"/>
      <c r="CV14" s="648"/>
      <c r="CW14" s="648"/>
      <c r="CX14" s="648"/>
      <c r="CY14" s="649"/>
      <c r="CZ14" s="650">
        <v>3.6</v>
      </c>
      <c r="DA14" s="650"/>
      <c r="DB14" s="650"/>
      <c r="DC14" s="650"/>
      <c r="DD14" s="656">
        <v>2528</v>
      </c>
      <c r="DE14" s="648"/>
      <c r="DF14" s="648"/>
      <c r="DG14" s="648"/>
      <c r="DH14" s="648"/>
      <c r="DI14" s="648"/>
      <c r="DJ14" s="648"/>
      <c r="DK14" s="648"/>
      <c r="DL14" s="648"/>
      <c r="DM14" s="648"/>
      <c r="DN14" s="648"/>
      <c r="DO14" s="648"/>
      <c r="DP14" s="649"/>
      <c r="DQ14" s="656">
        <v>260830</v>
      </c>
      <c r="DR14" s="648"/>
      <c r="DS14" s="648"/>
      <c r="DT14" s="648"/>
      <c r="DU14" s="648"/>
      <c r="DV14" s="648"/>
      <c r="DW14" s="648"/>
      <c r="DX14" s="648"/>
      <c r="DY14" s="648"/>
      <c r="DZ14" s="648"/>
      <c r="EA14" s="648"/>
      <c r="EB14" s="648"/>
      <c r="EC14" s="657"/>
    </row>
    <row r="15" spans="2:143" ht="11.25" customHeight="1" x14ac:dyDescent="0.15">
      <c r="B15" s="644" t="s">
        <v>266</v>
      </c>
      <c r="C15" s="645"/>
      <c r="D15" s="645"/>
      <c r="E15" s="645"/>
      <c r="F15" s="645"/>
      <c r="G15" s="645"/>
      <c r="H15" s="645"/>
      <c r="I15" s="645"/>
      <c r="J15" s="645"/>
      <c r="K15" s="645"/>
      <c r="L15" s="645"/>
      <c r="M15" s="645"/>
      <c r="N15" s="645"/>
      <c r="O15" s="645"/>
      <c r="P15" s="645"/>
      <c r="Q15" s="646"/>
      <c r="R15" s="647" t="s">
        <v>249</v>
      </c>
      <c r="S15" s="648"/>
      <c r="T15" s="648"/>
      <c r="U15" s="648"/>
      <c r="V15" s="648"/>
      <c r="W15" s="648"/>
      <c r="X15" s="648"/>
      <c r="Y15" s="649"/>
      <c r="Z15" s="650" t="s">
        <v>249</v>
      </c>
      <c r="AA15" s="650"/>
      <c r="AB15" s="650"/>
      <c r="AC15" s="650"/>
      <c r="AD15" s="651" t="s">
        <v>245</v>
      </c>
      <c r="AE15" s="651"/>
      <c r="AF15" s="651"/>
      <c r="AG15" s="651"/>
      <c r="AH15" s="651"/>
      <c r="AI15" s="651"/>
      <c r="AJ15" s="651"/>
      <c r="AK15" s="651"/>
      <c r="AL15" s="652" t="s">
        <v>245</v>
      </c>
      <c r="AM15" s="653"/>
      <c r="AN15" s="653"/>
      <c r="AO15" s="654"/>
      <c r="AP15" s="644" t="s">
        <v>267</v>
      </c>
      <c r="AQ15" s="645"/>
      <c r="AR15" s="645"/>
      <c r="AS15" s="645"/>
      <c r="AT15" s="645"/>
      <c r="AU15" s="645"/>
      <c r="AV15" s="645"/>
      <c r="AW15" s="645"/>
      <c r="AX15" s="645"/>
      <c r="AY15" s="645"/>
      <c r="AZ15" s="645"/>
      <c r="BA15" s="645"/>
      <c r="BB15" s="645"/>
      <c r="BC15" s="645"/>
      <c r="BD15" s="645"/>
      <c r="BE15" s="645"/>
      <c r="BF15" s="646"/>
      <c r="BG15" s="647">
        <v>145150</v>
      </c>
      <c r="BH15" s="648"/>
      <c r="BI15" s="648"/>
      <c r="BJ15" s="648"/>
      <c r="BK15" s="648"/>
      <c r="BL15" s="648"/>
      <c r="BM15" s="648"/>
      <c r="BN15" s="649"/>
      <c r="BO15" s="650">
        <v>12.1</v>
      </c>
      <c r="BP15" s="650"/>
      <c r="BQ15" s="650"/>
      <c r="BR15" s="650"/>
      <c r="BS15" s="656" t="s">
        <v>249</v>
      </c>
      <c r="BT15" s="648"/>
      <c r="BU15" s="648"/>
      <c r="BV15" s="648"/>
      <c r="BW15" s="648"/>
      <c r="BX15" s="648"/>
      <c r="BY15" s="648"/>
      <c r="BZ15" s="648"/>
      <c r="CA15" s="648"/>
      <c r="CB15" s="657"/>
      <c r="CD15" s="662" t="s">
        <v>268</v>
      </c>
      <c r="CE15" s="663"/>
      <c r="CF15" s="663"/>
      <c r="CG15" s="663"/>
      <c r="CH15" s="663"/>
      <c r="CI15" s="663"/>
      <c r="CJ15" s="663"/>
      <c r="CK15" s="663"/>
      <c r="CL15" s="663"/>
      <c r="CM15" s="663"/>
      <c r="CN15" s="663"/>
      <c r="CO15" s="663"/>
      <c r="CP15" s="663"/>
      <c r="CQ15" s="664"/>
      <c r="CR15" s="647">
        <v>519042</v>
      </c>
      <c r="CS15" s="648"/>
      <c r="CT15" s="648"/>
      <c r="CU15" s="648"/>
      <c r="CV15" s="648"/>
      <c r="CW15" s="648"/>
      <c r="CX15" s="648"/>
      <c r="CY15" s="649"/>
      <c r="CZ15" s="650">
        <v>6</v>
      </c>
      <c r="DA15" s="650"/>
      <c r="DB15" s="650"/>
      <c r="DC15" s="650"/>
      <c r="DD15" s="656">
        <v>102179</v>
      </c>
      <c r="DE15" s="648"/>
      <c r="DF15" s="648"/>
      <c r="DG15" s="648"/>
      <c r="DH15" s="648"/>
      <c r="DI15" s="648"/>
      <c r="DJ15" s="648"/>
      <c r="DK15" s="648"/>
      <c r="DL15" s="648"/>
      <c r="DM15" s="648"/>
      <c r="DN15" s="648"/>
      <c r="DO15" s="648"/>
      <c r="DP15" s="649"/>
      <c r="DQ15" s="656">
        <v>366453</v>
      </c>
      <c r="DR15" s="648"/>
      <c r="DS15" s="648"/>
      <c r="DT15" s="648"/>
      <c r="DU15" s="648"/>
      <c r="DV15" s="648"/>
      <c r="DW15" s="648"/>
      <c r="DX15" s="648"/>
      <c r="DY15" s="648"/>
      <c r="DZ15" s="648"/>
      <c r="EA15" s="648"/>
      <c r="EB15" s="648"/>
      <c r="EC15" s="657"/>
    </row>
    <row r="16" spans="2:143" ht="11.25" customHeight="1" x14ac:dyDescent="0.15">
      <c r="B16" s="644" t="s">
        <v>269</v>
      </c>
      <c r="C16" s="645"/>
      <c r="D16" s="645"/>
      <c r="E16" s="645"/>
      <c r="F16" s="645"/>
      <c r="G16" s="645"/>
      <c r="H16" s="645"/>
      <c r="I16" s="645"/>
      <c r="J16" s="645"/>
      <c r="K16" s="645"/>
      <c r="L16" s="645"/>
      <c r="M16" s="645"/>
      <c r="N16" s="645"/>
      <c r="O16" s="645"/>
      <c r="P16" s="645"/>
      <c r="Q16" s="646"/>
      <c r="R16" s="647">
        <v>3299</v>
      </c>
      <c r="S16" s="648"/>
      <c r="T16" s="648"/>
      <c r="U16" s="648"/>
      <c r="V16" s="648"/>
      <c r="W16" s="648"/>
      <c r="X16" s="648"/>
      <c r="Y16" s="649"/>
      <c r="Z16" s="650">
        <v>0</v>
      </c>
      <c r="AA16" s="650"/>
      <c r="AB16" s="650"/>
      <c r="AC16" s="650"/>
      <c r="AD16" s="651">
        <v>3299</v>
      </c>
      <c r="AE16" s="651"/>
      <c r="AF16" s="651"/>
      <c r="AG16" s="651"/>
      <c r="AH16" s="651"/>
      <c r="AI16" s="651"/>
      <c r="AJ16" s="651"/>
      <c r="AK16" s="651"/>
      <c r="AL16" s="652">
        <v>0.1</v>
      </c>
      <c r="AM16" s="653"/>
      <c r="AN16" s="653"/>
      <c r="AO16" s="654"/>
      <c r="AP16" s="644" t="s">
        <v>270</v>
      </c>
      <c r="AQ16" s="645"/>
      <c r="AR16" s="645"/>
      <c r="AS16" s="645"/>
      <c r="AT16" s="645"/>
      <c r="AU16" s="645"/>
      <c r="AV16" s="645"/>
      <c r="AW16" s="645"/>
      <c r="AX16" s="645"/>
      <c r="AY16" s="645"/>
      <c r="AZ16" s="645"/>
      <c r="BA16" s="645"/>
      <c r="BB16" s="645"/>
      <c r="BC16" s="645"/>
      <c r="BD16" s="645"/>
      <c r="BE16" s="645"/>
      <c r="BF16" s="646"/>
      <c r="BG16" s="647" t="s">
        <v>249</v>
      </c>
      <c r="BH16" s="648"/>
      <c r="BI16" s="648"/>
      <c r="BJ16" s="648"/>
      <c r="BK16" s="648"/>
      <c r="BL16" s="648"/>
      <c r="BM16" s="648"/>
      <c r="BN16" s="649"/>
      <c r="BO16" s="650" t="s">
        <v>249</v>
      </c>
      <c r="BP16" s="650"/>
      <c r="BQ16" s="650"/>
      <c r="BR16" s="650"/>
      <c r="BS16" s="656" t="s">
        <v>177</v>
      </c>
      <c r="BT16" s="648"/>
      <c r="BU16" s="648"/>
      <c r="BV16" s="648"/>
      <c r="BW16" s="648"/>
      <c r="BX16" s="648"/>
      <c r="BY16" s="648"/>
      <c r="BZ16" s="648"/>
      <c r="CA16" s="648"/>
      <c r="CB16" s="657"/>
      <c r="CD16" s="662" t="s">
        <v>271</v>
      </c>
      <c r="CE16" s="663"/>
      <c r="CF16" s="663"/>
      <c r="CG16" s="663"/>
      <c r="CH16" s="663"/>
      <c r="CI16" s="663"/>
      <c r="CJ16" s="663"/>
      <c r="CK16" s="663"/>
      <c r="CL16" s="663"/>
      <c r="CM16" s="663"/>
      <c r="CN16" s="663"/>
      <c r="CO16" s="663"/>
      <c r="CP16" s="663"/>
      <c r="CQ16" s="664"/>
      <c r="CR16" s="647" t="s">
        <v>245</v>
      </c>
      <c r="CS16" s="648"/>
      <c r="CT16" s="648"/>
      <c r="CU16" s="648"/>
      <c r="CV16" s="648"/>
      <c r="CW16" s="648"/>
      <c r="CX16" s="648"/>
      <c r="CY16" s="649"/>
      <c r="CZ16" s="650" t="s">
        <v>245</v>
      </c>
      <c r="DA16" s="650"/>
      <c r="DB16" s="650"/>
      <c r="DC16" s="650"/>
      <c r="DD16" s="656" t="s">
        <v>245</v>
      </c>
      <c r="DE16" s="648"/>
      <c r="DF16" s="648"/>
      <c r="DG16" s="648"/>
      <c r="DH16" s="648"/>
      <c r="DI16" s="648"/>
      <c r="DJ16" s="648"/>
      <c r="DK16" s="648"/>
      <c r="DL16" s="648"/>
      <c r="DM16" s="648"/>
      <c r="DN16" s="648"/>
      <c r="DO16" s="648"/>
      <c r="DP16" s="649"/>
      <c r="DQ16" s="656" t="s">
        <v>249</v>
      </c>
      <c r="DR16" s="648"/>
      <c r="DS16" s="648"/>
      <c r="DT16" s="648"/>
      <c r="DU16" s="648"/>
      <c r="DV16" s="648"/>
      <c r="DW16" s="648"/>
      <c r="DX16" s="648"/>
      <c r="DY16" s="648"/>
      <c r="DZ16" s="648"/>
      <c r="EA16" s="648"/>
      <c r="EB16" s="648"/>
      <c r="EC16" s="657"/>
    </row>
    <row r="17" spans="2:133" ht="11.25" customHeight="1" x14ac:dyDescent="0.15">
      <c r="B17" s="644" t="s">
        <v>272</v>
      </c>
      <c r="C17" s="645"/>
      <c r="D17" s="645"/>
      <c r="E17" s="645"/>
      <c r="F17" s="645"/>
      <c r="G17" s="645"/>
      <c r="H17" s="645"/>
      <c r="I17" s="645"/>
      <c r="J17" s="645"/>
      <c r="K17" s="645"/>
      <c r="L17" s="645"/>
      <c r="M17" s="645"/>
      <c r="N17" s="645"/>
      <c r="O17" s="645"/>
      <c r="P17" s="645"/>
      <c r="Q17" s="646"/>
      <c r="R17" s="647">
        <v>4506</v>
      </c>
      <c r="S17" s="648"/>
      <c r="T17" s="648"/>
      <c r="U17" s="648"/>
      <c r="V17" s="648"/>
      <c r="W17" s="648"/>
      <c r="X17" s="648"/>
      <c r="Y17" s="649"/>
      <c r="Z17" s="650">
        <v>0.1</v>
      </c>
      <c r="AA17" s="650"/>
      <c r="AB17" s="650"/>
      <c r="AC17" s="650"/>
      <c r="AD17" s="651">
        <v>4506</v>
      </c>
      <c r="AE17" s="651"/>
      <c r="AF17" s="651"/>
      <c r="AG17" s="651"/>
      <c r="AH17" s="651"/>
      <c r="AI17" s="651"/>
      <c r="AJ17" s="651"/>
      <c r="AK17" s="651"/>
      <c r="AL17" s="652">
        <v>0.1</v>
      </c>
      <c r="AM17" s="653"/>
      <c r="AN17" s="653"/>
      <c r="AO17" s="654"/>
      <c r="AP17" s="644" t="s">
        <v>273</v>
      </c>
      <c r="AQ17" s="645"/>
      <c r="AR17" s="645"/>
      <c r="AS17" s="645"/>
      <c r="AT17" s="645"/>
      <c r="AU17" s="645"/>
      <c r="AV17" s="645"/>
      <c r="AW17" s="645"/>
      <c r="AX17" s="645"/>
      <c r="AY17" s="645"/>
      <c r="AZ17" s="645"/>
      <c r="BA17" s="645"/>
      <c r="BB17" s="645"/>
      <c r="BC17" s="645"/>
      <c r="BD17" s="645"/>
      <c r="BE17" s="645"/>
      <c r="BF17" s="646"/>
      <c r="BG17" s="647" t="s">
        <v>245</v>
      </c>
      <c r="BH17" s="648"/>
      <c r="BI17" s="648"/>
      <c r="BJ17" s="648"/>
      <c r="BK17" s="648"/>
      <c r="BL17" s="648"/>
      <c r="BM17" s="648"/>
      <c r="BN17" s="649"/>
      <c r="BO17" s="650" t="s">
        <v>245</v>
      </c>
      <c r="BP17" s="650"/>
      <c r="BQ17" s="650"/>
      <c r="BR17" s="650"/>
      <c r="BS17" s="656" t="s">
        <v>177</v>
      </c>
      <c r="BT17" s="648"/>
      <c r="BU17" s="648"/>
      <c r="BV17" s="648"/>
      <c r="BW17" s="648"/>
      <c r="BX17" s="648"/>
      <c r="BY17" s="648"/>
      <c r="BZ17" s="648"/>
      <c r="CA17" s="648"/>
      <c r="CB17" s="657"/>
      <c r="CD17" s="662" t="s">
        <v>274</v>
      </c>
      <c r="CE17" s="663"/>
      <c r="CF17" s="663"/>
      <c r="CG17" s="663"/>
      <c r="CH17" s="663"/>
      <c r="CI17" s="663"/>
      <c r="CJ17" s="663"/>
      <c r="CK17" s="663"/>
      <c r="CL17" s="663"/>
      <c r="CM17" s="663"/>
      <c r="CN17" s="663"/>
      <c r="CO17" s="663"/>
      <c r="CP17" s="663"/>
      <c r="CQ17" s="664"/>
      <c r="CR17" s="647">
        <v>1127891</v>
      </c>
      <c r="CS17" s="648"/>
      <c r="CT17" s="648"/>
      <c r="CU17" s="648"/>
      <c r="CV17" s="648"/>
      <c r="CW17" s="648"/>
      <c r="CX17" s="648"/>
      <c r="CY17" s="649"/>
      <c r="CZ17" s="650">
        <v>13</v>
      </c>
      <c r="DA17" s="650"/>
      <c r="DB17" s="650"/>
      <c r="DC17" s="650"/>
      <c r="DD17" s="656" t="s">
        <v>249</v>
      </c>
      <c r="DE17" s="648"/>
      <c r="DF17" s="648"/>
      <c r="DG17" s="648"/>
      <c r="DH17" s="648"/>
      <c r="DI17" s="648"/>
      <c r="DJ17" s="648"/>
      <c r="DK17" s="648"/>
      <c r="DL17" s="648"/>
      <c r="DM17" s="648"/>
      <c r="DN17" s="648"/>
      <c r="DO17" s="648"/>
      <c r="DP17" s="649"/>
      <c r="DQ17" s="656">
        <v>965090</v>
      </c>
      <c r="DR17" s="648"/>
      <c r="DS17" s="648"/>
      <c r="DT17" s="648"/>
      <c r="DU17" s="648"/>
      <c r="DV17" s="648"/>
      <c r="DW17" s="648"/>
      <c r="DX17" s="648"/>
      <c r="DY17" s="648"/>
      <c r="DZ17" s="648"/>
      <c r="EA17" s="648"/>
      <c r="EB17" s="648"/>
      <c r="EC17" s="657"/>
    </row>
    <row r="18" spans="2:133" ht="11.25" customHeight="1" x14ac:dyDescent="0.15">
      <c r="B18" s="644" t="s">
        <v>275</v>
      </c>
      <c r="C18" s="645"/>
      <c r="D18" s="645"/>
      <c r="E18" s="645"/>
      <c r="F18" s="645"/>
      <c r="G18" s="645"/>
      <c r="H18" s="645"/>
      <c r="I18" s="645"/>
      <c r="J18" s="645"/>
      <c r="K18" s="645"/>
      <c r="L18" s="645"/>
      <c r="M18" s="645"/>
      <c r="N18" s="645"/>
      <c r="O18" s="645"/>
      <c r="P18" s="645"/>
      <c r="Q18" s="646"/>
      <c r="R18" s="647">
        <v>8391</v>
      </c>
      <c r="S18" s="648"/>
      <c r="T18" s="648"/>
      <c r="U18" s="648"/>
      <c r="V18" s="648"/>
      <c r="W18" s="648"/>
      <c r="X18" s="648"/>
      <c r="Y18" s="649"/>
      <c r="Z18" s="650">
        <v>0.1</v>
      </c>
      <c r="AA18" s="650"/>
      <c r="AB18" s="650"/>
      <c r="AC18" s="650"/>
      <c r="AD18" s="651">
        <v>8391</v>
      </c>
      <c r="AE18" s="651"/>
      <c r="AF18" s="651"/>
      <c r="AG18" s="651"/>
      <c r="AH18" s="651"/>
      <c r="AI18" s="651"/>
      <c r="AJ18" s="651"/>
      <c r="AK18" s="651"/>
      <c r="AL18" s="652">
        <v>0.2</v>
      </c>
      <c r="AM18" s="653"/>
      <c r="AN18" s="653"/>
      <c r="AO18" s="654"/>
      <c r="AP18" s="644" t="s">
        <v>276</v>
      </c>
      <c r="AQ18" s="645"/>
      <c r="AR18" s="645"/>
      <c r="AS18" s="645"/>
      <c r="AT18" s="645"/>
      <c r="AU18" s="645"/>
      <c r="AV18" s="645"/>
      <c r="AW18" s="645"/>
      <c r="AX18" s="645"/>
      <c r="AY18" s="645"/>
      <c r="AZ18" s="645"/>
      <c r="BA18" s="645"/>
      <c r="BB18" s="645"/>
      <c r="BC18" s="645"/>
      <c r="BD18" s="645"/>
      <c r="BE18" s="645"/>
      <c r="BF18" s="646"/>
      <c r="BG18" s="647" t="s">
        <v>249</v>
      </c>
      <c r="BH18" s="648"/>
      <c r="BI18" s="648"/>
      <c r="BJ18" s="648"/>
      <c r="BK18" s="648"/>
      <c r="BL18" s="648"/>
      <c r="BM18" s="648"/>
      <c r="BN18" s="649"/>
      <c r="BO18" s="650" t="s">
        <v>245</v>
      </c>
      <c r="BP18" s="650"/>
      <c r="BQ18" s="650"/>
      <c r="BR18" s="650"/>
      <c r="BS18" s="656" t="s">
        <v>249</v>
      </c>
      <c r="BT18" s="648"/>
      <c r="BU18" s="648"/>
      <c r="BV18" s="648"/>
      <c r="BW18" s="648"/>
      <c r="BX18" s="648"/>
      <c r="BY18" s="648"/>
      <c r="BZ18" s="648"/>
      <c r="CA18" s="648"/>
      <c r="CB18" s="657"/>
      <c r="CD18" s="662" t="s">
        <v>277</v>
      </c>
      <c r="CE18" s="663"/>
      <c r="CF18" s="663"/>
      <c r="CG18" s="663"/>
      <c r="CH18" s="663"/>
      <c r="CI18" s="663"/>
      <c r="CJ18" s="663"/>
      <c r="CK18" s="663"/>
      <c r="CL18" s="663"/>
      <c r="CM18" s="663"/>
      <c r="CN18" s="663"/>
      <c r="CO18" s="663"/>
      <c r="CP18" s="663"/>
      <c r="CQ18" s="664"/>
      <c r="CR18" s="647" t="s">
        <v>245</v>
      </c>
      <c r="CS18" s="648"/>
      <c r="CT18" s="648"/>
      <c r="CU18" s="648"/>
      <c r="CV18" s="648"/>
      <c r="CW18" s="648"/>
      <c r="CX18" s="648"/>
      <c r="CY18" s="649"/>
      <c r="CZ18" s="650" t="s">
        <v>245</v>
      </c>
      <c r="DA18" s="650"/>
      <c r="DB18" s="650"/>
      <c r="DC18" s="650"/>
      <c r="DD18" s="656" t="s">
        <v>249</v>
      </c>
      <c r="DE18" s="648"/>
      <c r="DF18" s="648"/>
      <c r="DG18" s="648"/>
      <c r="DH18" s="648"/>
      <c r="DI18" s="648"/>
      <c r="DJ18" s="648"/>
      <c r="DK18" s="648"/>
      <c r="DL18" s="648"/>
      <c r="DM18" s="648"/>
      <c r="DN18" s="648"/>
      <c r="DO18" s="648"/>
      <c r="DP18" s="649"/>
      <c r="DQ18" s="656" t="s">
        <v>245</v>
      </c>
      <c r="DR18" s="648"/>
      <c r="DS18" s="648"/>
      <c r="DT18" s="648"/>
      <c r="DU18" s="648"/>
      <c r="DV18" s="648"/>
      <c r="DW18" s="648"/>
      <c r="DX18" s="648"/>
      <c r="DY18" s="648"/>
      <c r="DZ18" s="648"/>
      <c r="EA18" s="648"/>
      <c r="EB18" s="648"/>
      <c r="EC18" s="657"/>
    </row>
    <row r="19" spans="2:133" ht="11.25" customHeight="1" x14ac:dyDescent="0.15">
      <c r="B19" s="644" t="s">
        <v>278</v>
      </c>
      <c r="C19" s="645"/>
      <c r="D19" s="645"/>
      <c r="E19" s="645"/>
      <c r="F19" s="645"/>
      <c r="G19" s="645"/>
      <c r="H19" s="645"/>
      <c r="I19" s="645"/>
      <c r="J19" s="645"/>
      <c r="K19" s="645"/>
      <c r="L19" s="645"/>
      <c r="M19" s="645"/>
      <c r="N19" s="645"/>
      <c r="O19" s="645"/>
      <c r="P19" s="645"/>
      <c r="Q19" s="646"/>
      <c r="R19" s="647">
        <v>8391</v>
      </c>
      <c r="S19" s="648"/>
      <c r="T19" s="648"/>
      <c r="U19" s="648"/>
      <c r="V19" s="648"/>
      <c r="W19" s="648"/>
      <c r="X19" s="648"/>
      <c r="Y19" s="649"/>
      <c r="Z19" s="650">
        <v>0.1</v>
      </c>
      <c r="AA19" s="650"/>
      <c r="AB19" s="650"/>
      <c r="AC19" s="650"/>
      <c r="AD19" s="651">
        <v>8391</v>
      </c>
      <c r="AE19" s="651"/>
      <c r="AF19" s="651"/>
      <c r="AG19" s="651"/>
      <c r="AH19" s="651"/>
      <c r="AI19" s="651"/>
      <c r="AJ19" s="651"/>
      <c r="AK19" s="651"/>
      <c r="AL19" s="652">
        <v>0.2</v>
      </c>
      <c r="AM19" s="653"/>
      <c r="AN19" s="653"/>
      <c r="AO19" s="654"/>
      <c r="AP19" s="644" t="s">
        <v>279</v>
      </c>
      <c r="AQ19" s="645"/>
      <c r="AR19" s="645"/>
      <c r="AS19" s="645"/>
      <c r="AT19" s="645"/>
      <c r="AU19" s="645"/>
      <c r="AV19" s="645"/>
      <c r="AW19" s="645"/>
      <c r="AX19" s="645"/>
      <c r="AY19" s="645"/>
      <c r="AZ19" s="645"/>
      <c r="BA19" s="645"/>
      <c r="BB19" s="645"/>
      <c r="BC19" s="645"/>
      <c r="BD19" s="645"/>
      <c r="BE19" s="645"/>
      <c r="BF19" s="646"/>
      <c r="BG19" s="647">
        <v>72860</v>
      </c>
      <c r="BH19" s="648"/>
      <c r="BI19" s="648"/>
      <c r="BJ19" s="648"/>
      <c r="BK19" s="648"/>
      <c r="BL19" s="648"/>
      <c r="BM19" s="648"/>
      <c r="BN19" s="649"/>
      <c r="BO19" s="650">
        <v>6</v>
      </c>
      <c r="BP19" s="650"/>
      <c r="BQ19" s="650"/>
      <c r="BR19" s="650"/>
      <c r="BS19" s="656" t="s">
        <v>249</v>
      </c>
      <c r="BT19" s="648"/>
      <c r="BU19" s="648"/>
      <c r="BV19" s="648"/>
      <c r="BW19" s="648"/>
      <c r="BX19" s="648"/>
      <c r="BY19" s="648"/>
      <c r="BZ19" s="648"/>
      <c r="CA19" s="648"/>
      <c r="CB19" s="657"/>
      <c r="CD19" s="662" t="s">
        <v>280</v>
      </c>
      <c r="CE19" s="663"/>
      <c r="CF19" s="663"/>
      <c r="CG19" s="663"/>
      <c r="CH19" s="663"/>
      <c r="CI19" s="663"/>
      <c r="CJ19" s="663"/>
      <c r="CK19" s="663"/>
      <c r="CL19" s="663"/>
      <c r="CM19" s="663"/>
      <c r="CN19" s="663"/>
      <c r="CO19" s="663"/>
      <c r="CP19" s="663"/>
      <c r="CQ19" s="664"/>
      <c r="CR19" s="647" t="s">
        <v>245</v>
      </c>
      <c r="CS19" s="648"/>
      <c r="CT19" s="648"/>
      <c r="CU19" s="648"/>
      <c r="CV19" s="648"/>
      <c r="CW19" s="648"/>
      <c r="CX19" s="648"/>
      <c r="CY19" s="649"/>
      <c r="CZ19" s="650" t="s">
        <v>249</v>
      </c>
      <c r="DA19" s="650"/>
      <c r="DB19" s="650"/>
      <c r="DC19" s="650"/>
      <c r="DD19" s="656" t="s">
        <v>245</v>
      </c>
      <c r="DE19" s="648"/>
      <c r="DF19" s="648"/>
      <c r="DG19" s="648"/>
      <c r="DH19" s="648"/>
      <c r="DI19" s="648"/>
      <c r="DJ19" s="648"/>
      <c r="DK19" s="648"/>
      <c r="DL19" s="648"/>
      <c r="DM19" s="648"/>
      <c r="DN19" s="648"/>
      <c r="DO19" s="648"/>
      <c r="DP19" s="649"/>
      <c r="DQ19" s="656" t="s">
        <v>245</v>
      </c>
      <c r="DR19" s="648"/>
      <c r="DS19" s="648"/>
      <c r="DT19" s="648"/>
      <c r="DU19" s="648"/>
      <c r="DV19" s="648"/>
      <c r="DW19" s="648"/>
      <c r="DX19" s="648"/>
      <c r="DY19" s="648"/>
      <c r="DZ19" s="648"/>
      <c r="EA19" s="648"/>
      <c r="EB19" s="648"/>
      <c r="EC19" s="657"/>
    </row>
    <row r="20" spans="2:133" ht="11.25" customHeight="1" x14ac:dyDescent="0.15">
      <c r="B20" s="644" t="s">
        <v>281</v>
      </c>
      <c r="C20" s="645"/>
      <c r="D20" s="645"/>
      <c r="E20" s="645"/>
      <c r="F20" s="645"/>
      <c r="G20" s="645"/>
      <c r="H20" s="645"/>
      <c r="I20" s="645"/>
      <c r="J20" s="645"/>
      <c r="K20" s="645"/>
      <c r="L20" s="645"/>
      <c r="M20" s="645"/>
      <c r="N20" s="645"/>
      <c r="O20" s="645"/>
      <c r="P20" s="645"/>
      <c r="Q20" s="646"/>
      <c r="R20" s="647" t="s">
        <v>249</v>
      </c>
      <c r="S20" s="648"/>
      <c r="T20" s="648"/>
      <c r="U20" s="648"/>
      <c r="V20" s="648"/>
      <c r="W20" s="648"/>
      <c r="X20" s="648"/>
      <c r="Y20" s="649"/>
      <c r="Z20" s="650" t="s">
        <v>249</v>
      </c>
      <c r="AA20" s="650"/>
      <c r="AB20" s="650"/>
      <c r="AC20" s="650"/>
      <c r="AD20" s="651" t="s">
        <v>245</v>
      </c>
      <c r="AE20" s="651"/>
      <c r="AF20" s="651"/>
      <c r="AG20" s="651"/>
      <c r="AH20" s="651"/>
      <c r="AI20" s="651"/>
      <c r="AJ20" s="651"/>
      <c r="AK20" s="651"/>
      <c r="AL20" s="652" t="s">
        <v>249</v>
      </c>
      <c r="AM20" s="653"/>
      <c r="AN20" s="653"/>
      <c r="AO20" s="654"/>
      <c r="AP20" s="644" t="s">
        <v>282</v>
      </c>
      <c r="AQ20" s="645"/>
      <c r="AR20" s="645"/>
      <c r="AS20" s="645"/>
      <c r="AT20" s="645"/>
      <c r="AU20" s="645"/>
      <c r="AV20" s="645"/>
      <c r="AW20" s="645"/>
      <c r="AX20" s="645"/>
      <c r="AY20" s="645"/>
      <c r="AZ20" s="645"/>
      <c r="BA20" s="645"/>
      <c r="BB20" s="645"/>
      <c r="BC20" s="645"/>
      <c r="BD20" s="645"/>
      <c r="BE20" s="645"/>
      <c r="BF20" s="646"/>
      <c r="BG20" s="647">
        <v>72860</v>
      </c>
      <c r="BH20" s="648"/>
      <c r="BI20" s="648"/>
      <c r="BJ20" s="648"/>
      <c r="BK20" s="648"/>
      <c r="BL20" s="648"/>
      <c r="BM20" s="648"/>
      <c r="BN20" s="649"/>
      <c r="BO20" s="650">
        <v>6</v>
      </c>
      <c r="BP20" s="650"/>
      <c r="BQ20" s="650"/>
      <c r="BR20" s="650"/>
      <c r="BS20" s="656" t="s">
        <v>245</v>
      </c>
      <c r="BT20" s="648"/>
      <c r="BU20" s="648"/>
      <c r="BV20" s="648"/>
      <c r="BW20" s="648"/>
      <c r="BX20" s="648"/>
      <c r="BY20" s="648"/>
      <c r="BZ20" s="648"/>
      <c r="CA20" s="648"/>
      <c r="CB20" s="657"/>
      <c r="CD20" s="662" t="s">
        <v>283</v>
      </c>
      <c r="CE20" s="663"/>
      <c r="CF20" s="663"/>
      <c r="CG20" s="663"/>
      <c r="CH20" s="663"/>
      <c r="CI20" s="663"/>
      <c r="CJ20" s="663"/>
      <c r="CK20" s="663"/>
      <c r="CL20" s="663"/>
      <c r="CM20" s="663"/>
      <c r="CN20" s="663"/>
      <c r="CO20" s="663"/>
      <c r="CP20" s="663"/>
      <c r="CQ20" s="664"/>
      <c r="CR20" s="647">
        <v>8700497</v>
      </c>
      <c r="CS20" s="648"/>
      <c r="CT20" s="648"/>
      <c r="CU20" s="648"/>
      <c r="CV20" s="648"/>
      <c r="CW20" s="648"/>
      <c r="CX20" s="648"/>
      <c r="CY20" s="649"/>
      <c r="CZ20" s="650">
        <v>100</v>
      </c>
      <c r="DA20" s="650"/>
      <c r="DB20" s="650"/>
      <c r="DC20" s="650"/>
      <c r="DD20" s="656">
        <v>692558</v>
      </c>
      <c r="DE20" s="648"/>
      <c r="DF20" s="648"/>
      <c r="DG20" s="648"/>
      <c r="DH20" s="648"/>
      <c r="DI20" s="648"/>
      <c r="DJ20" s="648"/>
      <c r="DK20" s="648"/>
      <c r="DL20" s="648"/>
      <c r="DM20" s="648"/>
      <c r="DN20" s="648"/>
      <c r="DO20" s="648"/>
      <c r="DP20" s="649"/>
      <c r="DQ20" s="656">
        <v>4860704</v>
      </c>
      <c r="DR20" s="648"/>
      <c r="DS20" s="648"/>
      <c r="DT20" s="648"/>
      <c r="DU20" s="648"/>
      <c r="DV20" s="648"/>
      <c r="DW20" s="648"/>
      <c r="DX20" s="648"/>
      <c r="DY20" s="648"/>
      <c r="DZ20" s="648"/>
      <c r="EA20" s="648"/>
      <c r="EB20" s="648"/>
      <c r="EC20" s="657"/>
    </row>
    <row r="21" spans="2:133" ht="11.25" customHeight="1" x14ac:dyDescent="0.15">
      <c r="B21" s="644" t="s">
        <v>284</v>
      </c>
      <c r="C21" s="645"/>
      <c r="D21" s="645"/>
      <c r="E21" s="645"/>
      <c r="F21" s="645"/>
      <c r="G21" s="645"/>
      <c r="H21" s="645"/>
      <c r="I21" s="645"/>
      <c r="J21" s="645"/>
      <c r="K21" s="645"/>
      <c r="L21" s="645"/>
      <c r="M21" s="645"/>
      <c r="N21" s="645"/>
      <c r="O21" s="645"/>
      <c r="P21" s="645"/>
      <c r="Q21" s="646"/>
      <c r="R21" s="647" t="s">
        <v>249</v>
      </c>
      <c r="S21" s="648"/>
      <c r="T21" s="648"/>
      <c r="U21" s="648"/>
      <c r="V21" s="648"/>
      <c r="W21" s="648"/>
      <c r="X21" s="648"/>
      <c r="Y21" s="649"/>
      <c r="Z21" s="650" t="s">
        <v>249</v>
      </c>
      <c r="AA21" s="650"/>
      <c r="AB21" s="650"/>
      <c r="AC21" s="650"/>
      <c r="AD21" s="651" t="s">
        <v>177</v>
      </c>
      <c r="AE21" s="651"/>
      <c r="AF21" s="651"/>
      <c r="AG21" s="651"/>
      <c r="AH21" s="651"/>
      <c r="AI21" s="651"/>
      <c r="AJ21" s="651"/>
      <c r="AK21" s="651"/>
      <c r="AL21" s="652" t="s">
        <v>245</v>
      </c>
      <c r="AM21" s="653"/>
      <c r="AN21" s="653"/>
      <c r="AO21" s="654"/>
      <c r="AP21" s="666" t="s">
        <v>285</v>
      </c>
      <c r="AQ21" s="667"/>
      <c r="AR21" s="667"/>
      <c r="AS21" s="667"/>
      <c r="AT21" s="667"/>
      <c r="AU21" s="667"/>
      <c r="AV21" s="667"/>
      <c r="AW21" s="667"/>
      <c r="AX21" s="667"/>
      <c r="AY21" s="667"/>
      <c r="AZ21" s="667"/>
      <c r="BA21" s="667"/>
      <c r="BB21" s="667"/>
      <c r="BC21" s="667"/>
      <c r="BD21" s="667"/>
      <c r="BE21" s="667"/>
      <c r="BF21" s="668"/>
      <c r="BG21" s="647">
        <v>6270</v>
      </c>
      <c r="BH21" s="648"/>
      <c r="BI21" s="648"/>
      <c r="BJ21" s="648"/>
      <c r="BK21" s="648"/>
      <c r="BL21" s="648"/>
      <c r="BM21" s="648"/>
      <c r="BN21" s="649"/>
      <c r="BO21" s="650">
        <v>0.5</v>
      </c>
      <c r="BP21" s="650"/>
      <c r="BQ21" s="650"/>
      <c r="BR21" s="650"/>
      <c r="BS21" s="656" t="s">
        <v>245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286</v>
      </c>
      <c r="C22" s="645"/>
      <c r="D22" s="645"/>
      <c r="E22" s="645"/>
      <c r="F22" s="645"/>
      <c r="G22" s="645"/>
      <c r="H22" s="645"/>
      <c r="I22" s="645"/>
      <c r="J22" s="645"/>
      <c r="K22" s="645"/>
      <c r="L22" s="645"/>
      <c r="M22" s="645"/>
      <c r="N22" s="645"/>
      <c r="O22" s="645"/>
      <c r="P22" s="645"/>
      <c r="Q22" s="646"/>
      <c r="R22" s="647">
        <v>2862591</v>
      </c>
      <c r="S22" s="648"/>
      <c r="T22" s="648"/>
      <c r="U22" s="648"/>
      <c r="V22" s="648"/>
      <c r="W22" s="648"/>
      <c r="X22" s="648"/>
      <c r="Y22" s="649"/>
      <c r="Z22" s="650">
        <v>32</v>
      </c>
      <c r="AA22" s="650"/>
      <c r="AB22" s="650"/>
      <c r="AC22" s="650"/>
      <c r="AD22" s="651">
        <v>2603165</v>
      </c>
      <c r="AE22" s="651"/>
      <c r="AF22" s="651"/>
      <c r="AG22" s="651"/>
      <c r="AH22" s="651"/>
      <c r="AI22" s="651"/>
      <c r="AJ22" s="651"/>
      <c r="AK22" s="651"/>
      <c r="AL22" s="652">
        <v>63.1</v>
      </c>
      <c r="AM22" s="653"/>
      <c r="AN22" s="653"/>
      <c r="AO22" s="654"/>
      <c r="AP22" s="666" t="s">
        <v>287</v>
      </c>
      <c r="AQ22" s="667"/>
      <c r="AR22" s="667"/>
      <c r="AS22" s="667"/>
      <c r="AT22" s="667"/>
      <c r="AU22" s="667"/>
      <c r="AV22" s="667"/>
      <c r="AW22" s="667"/>
      <c r="AX22" s="667"/>
      <c r="AY22" s="667"/>
      <c r="AZ22" s="667"/>
      <c r="BA22" s="667"/>
      <c r="BB22" s="667"/>
      <c r="BC22" s="667"/>
      <c r="BD22" s="667"/>
      <c r="BE22" s="667"/>
      <c r="BF22" s="668"/>
      <c r="BG22" s="647" t="s">
        <v>245</v>
      </c>
      <c r="BH22" s="648"/>
      <c r="BI22" s="648"/>
      <c r="BJ22" s="648"/>
      <c r="BK22" s="648"/>
      <c r="BL22" s="648"/>
      <c r="BM22" s="648"/>
      <c r="BN22" s="649"/>
      <c r="BO22" s="650" t="s">
        <v>245</v>
      </c>
      <c r="BP22" s="650"/>
      <c r="BQ22" s="650"/>
      <c r="BR22" s="650"/>
      <c r="BS22" s="656" t="s">
        <v>249</v>
      </c>
      <c r="BT22" s="648"/>
      <c r="BU22" s="648"/>
      <c r="BV22" s="648"/>
      <c r="BW22" s="648"/>
      <c r="BX22" s="648"/>
      <c r="BY22" s="648"/>
      <c r="BZ22" s="648"/>
      <c r="CA22" s="648"/>
      <c r="CB22" s="657"/>
      <c r="CD22" s="629" t="s">
        <v>288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289</v>
      </c>
      <c r="C23" s="645"/>
      <c r="D23" s="645"/>
      <c r="E23" s="645"/>
      <c r="F23" s="645"/>
      <c r="G23" s="645"/>
      <c r="H23" s="645"/>
      <c r="I23" s="645"/>
      <c r="J23" s="645"/>
      <c r="K23" s="645"/>
      <c r="L23" s="645"/>
      <c r="M23" s="645"/>
      <c r="N23" s="645"/>
      <c r="O23" s="645"/>
      <c r="P23" s="645"/>
      <c r="Q23" s="646"/>
      <c r="R23" s="647">
        <v>2603165</v>
      </c>
      <c r="S23" s="648"/>
      <c r="T23" s="648"/>
      <c r="U23" s="648"/>
      <c r="V23" s="648"/>
      <c r="W23" s="648"/>
      <c r="X23" s="648"/>
      <c r="Y23" s="649"/>
      <c r="Z23" s="650">
        <v>29.1</v>
      </c>
      <c r="AA23" s="650"/>
      <c r="AB23" s="650"/>
      <c r="AC23" s="650"/>
      <c r="AD23" s="651">
        <v>2603165</v>
      </c>
      <c r="AE23" s="651"/>
      <c r="AF23" s="651"/>
      <c r="AG23" s="651"/>
      <c r="AH23" s="651"/>
      <c r="AI23" s="651"/>
      <c r="AJ23" s="651"/>
      <c r="AK23" s="651"/>
      <c r="AL23" s="652">
        <v>63.1</v>
      </c>
      <c r="AM23" s="653"/>
      <c r="AN23" s="653"/>
      <c r="AO23" s="654"/>
      <c r="AP23" s="666" t="s">
        <v>290</v>
      </c>
      <c r="AQ23" s="667"/>
      <c r="AR23" s="667"/>
      <c r="AS23" s="667"/>
      <c r="AT23" s="667"/>
      <c r="AU23" s="667"/>
      <c r="AV23" s="667"/>
      <c r="AW23" s="667"/>
      <c r="AX23" s="667"/>
      <c r="AY23" s="667"/>
      <c r="AZ23" s="667"/>
      <c r="BA23" s="667"/>
      <c r="BB23" s="667"/>
      <c r="BC23" s="667"/>
      <c r="BD23" s="667"/>
      <c r="BE23" s="667"/>
      <c r="BF23" s="668"/>
      <c r="BG23" s="647">
        <v>66590</v>
      </c>
      <c r="BH23" s="648"/>
      <c r="BI23" s="648"/>
      <c r="BJ23" s="648"/>
      <c r="BK23" s="648"/>
      <c r="BL23" s="648"/>
      <c r="BM23" s="648"/>
      <c r="BN23" s="649"/>
      <c r="BO23" s="650">
        <v>5.5</v>
      </c>
      <c r="BP23" s="650"/>
      <c r="BQ23" s="650"/>
      <c r="BR23" s="650"/>
      <c r="BS23" s="656" t="s">
        <v>245</v>
      </c>
      <c r="BT23" s="648"/>
      <c r="BU23" s="648"/>
      <c r="BV23" s="648"/>
      <c r="BW23" s="648"/>
      <c r="BX23" s="648"/>
      <c r="BY23" s="648"/>
      <c r="BZ23" s="648"/>
      <c r="CA23" s="648"/>
      <c r="CB23" s="657"/>
      <c r="CD23" s="629" t="s">
        <v>228</v>
      </c>
      <c r="CE23" s="630"/>
      <c r="CF23" s="630"/>
      <c r="CG23" s="630"/>
      <c r="CH23" s="630"/>
      <c r="CI23" s="630"/>
      <c r="CJ23" s="630"/>
      <c r="CK23" s="630"/>
      <c r="CL23" s="630"/>
      <c r="CM23" s="630"/>
      <c r="CN23" s="630"/>
      <c r="CO23" s="630"/>
      <c r="CP23" s="630"/>
      <c r="CQ23" s="631"/>
      <c r="CR23" s="629" t="s">
        <v>291</v>
      </c>
      <c r="CS23" s="630"/>
      <c r="CT23" s="630"/>
      <c r="CU23" s="630"/>
      <c r="CV23" s="630"/>
      <c r="CW23" s="630"/>
      <c r="CX23" s="630"/>
      <c r="CY23" s="631"/>
      <c r="CZ23" s="629" t="s">
        <v>292</v>
      </c>
      <c r="DA23" s="630"/>
      <c r="DB23" s="630"/>
      <c r="DC23" s="631"/>
      <c r="DD23" s="629" t="s">
        <v>293</v>
      </c>
      <c r="DE23" s="630"/>
      <c r="DF23" s="630"/>
      <c r="DG23" s="630"/>
      <c r="DH23" s="630"/>
      <c r="DI23" s="630"/>
      <c r="DJ23" s="630"/>
      <c r="DK23" s="631"/>
      <c r="DL23" s="678" t="s">
        <v>294</v>
      </c>
      <c r="DM23" s="679"/>
      <c r="DN23" s="679"/>
      <c r="DO23" s="679"/>
      <c r="DP23" s="679"/>
      <c r="DQ23" s="679"/>
      <c r="DR23" s="679"/>
      <c r="DS23" s="679"/>
      <c r="DT23" s="679"/>
      <c r="DU23" s="679"/>
      <c r="DV23" s="680"/>
      <c r="DW23" s="629" t="s">
        <v>295</v>
      </c>
      <c r="DX23" s="630"/>
      <c r="DY23" s="630"/>
      <c r="DZ23" s="630"/>
      <c r="EA23" s="630"/>
      <c r="EB23" s="630"/>
      <c r="EC23" s="631"/>
    </row>
    <row r="24" spans="2:133" ht="11.25" customHeight="1" x14ac:dyDescent="0.15">
      <c r="B24" s="644" t="s">
        <v>296</v>
      </c>
      <c r="C24" s="645"/>
      <c r="D24" s="645"/>
      <c r="E24" s="645"/>
      <c r="F24" s="645"/>
      <c r="G24" s="645"/>
      <c r="H24" s="645"/>
      <c r="I24" s="645"/>
      <c r="J24" s="645"/>
      <c r="K24" s="645"/>
      <c r="L24" s="645"/>
      <c r="M24" s="645"/>
      <c r="N24" s="645"/>
      <c r="O24" s="645"/>
      <c r="P24" s="645"/>
      <c r="Q24" s="646"/>
      <c r="R24" s="647">
        <v>259426</v>
      </c>
      <c r="S24" s="648"/>
      <c r="T24" s="648"/>
      <c r="U24" s="648"/>
      <c r="V24" s="648"/>
      <c r="W24" s="648"/>
      <c r="X24" s="648"/>
      <c r="Y24" s="649"/>
      <c r="Z24" s="650">
        <v>2.9</v>
      </c>
      <c r="AA24" s="650"/>
      <c r="AB24" s="650"/>
      <c r="AC24" s="650"/>
      <c r="AD24" s="651" t="s">
        <v>249</v>
      </c>
      <c r="AE24" s="651"/>
      <c r="AF24" s="651"/>
      <c r="AG24" s="651"/>
      <c r="AH24" s="651"/>
      <c r="AI24" s="651"/>
      <c r="AJ24" s="651"/>
      <c r="AK24" s="651"/>
      <c r="AL24" s="652" t="s">
        <v>249</v>
      </c>
      <c r="AM24" s="653"/>
      <c r="AN24" s="653"/>
      <c r="AO24" s="654"/>
      <c r="AP24" s="666" t="s">
        <v>297</v>
      </c>
      <c r="AQ24" s="667"/>
      <c r="AR24" s="667"/>
      <c r="AS24" s="667"/>
      <c r="AT24" s="667"/>
      <c r="AU24" s="667"/>
      <c r="AV24" s="667"/>
      <c r="AW24" s="667"/>
      <c r="AX24" s="667"/>
      <c r="AY24" s="667"/>
      <c r="AZ24" s="667"/>
      <c r="BA24" s="667"/>
      <c r="BB24" s="667"/>
      <c r="BC24" s="667"/>
      <c r="BD24" s="667"/>
      <c r="BE24" s="667"/>
      <c r="BF24" s="668"/>
      <c r="BG24" s="647" t="s">
        <v>245</v>
      </c>
      <c r="BH24" s="648"/>
      <c r="BI24" s="648"/>
      <c r="BJ24" s="648"/>
      <c r="BK24" s="648"/>
      <c r="BL24" s="648"/>
      <c r="BM24" s="648"/>
      <c r="BN24" s="649"/>
      <c r="BO24" s="650" t="s">
        <v>249</v>
      </c>
      <c r="BP24" s="650"/>
      <c r="BQ24" s="650"/>
      <c r="BR24" s="650"/>
      <c r="BS24" s="656" t="s">
        <v>245</v>
      </c>
      <c r="BT24" s="648"/>
      <c r="BU24" s="648"/>
      <c r="BV24" s="648"/>
      <c r="BW24" s="648"/>
      <c r="BX24" s="648"/>
      <c r="BY24" s="648"/>
      <c r="BZ24" s="648"/>
      <c r="CA24" s="648"/>
      <c r="CB24" s="657"/>
      <c r="CD24" s="658" t="s">
        <v>298</v>
      </c>
      <c r="CE24" s="659"/>
      <c r="CF24" s="659"/>
      <c r="CG24" s="659"/>
      <c r="CH24" s="659"/>
      <c r="CI24" s="659"/>
      <c r="CJ24" s="659"/>
      <c r="CK24" s="659"/>
      <c r="CL24" s="659"/>
      <c r="CM24" s="659"/>
      <c r="CN24" s="659"/>
      <c r="CO24" s="659"/>
      <c r="CP24" s="659"/>
      <c r="CQ24" s="660"/>
      <c r="CR24" s="636">
        <v>3195862</v>
      </c>
      <c r="CS24" s="637"/>
      <c r="CT24" s="637"/>
      <c r="CU24" s="637"/>
      <c r="CV24" s="637"/>
      <c r="CW24" s="637"/>
      <c r="CX24" s="637"/>
      <c r="CY24" s="638"/>
      <c r="CZ24" s="641">
        <v>36.700000000000003</v>
      </c>
      <c r="DA24" s="642"/>
      <c r="DB24" s="642"/>
      <c r="DC24" s="661"/>
      <c r="DD24" s="686">
        <v>2237881</v>
      </c>
      <c r="DE24" s="637"/>
      <c r="DF24" s="637"/>
      <c r="DG24" s="637"/>
      <c r="DH24" s="637"/>
      <c r="DI24" s="637"/>
      <c r="DJ24" s="637"/>
      <c r="DK24" s="638"/>
      <c r="DL24" s="686">
        <v>2132180</v>
      </c>
      <c r="DM24" s="637"/>
      <c r="DN24" s="637"/>
      <c r="DO24" s="637"/>
      <c r="DP24" s="637"/>
      <c r="DQ24" s="637"/>
      <c r="DR24" s="637"/>
      <c r="DS24" s="637"/>
      <c r="DT24" s="637"/>
      <c r="DU24" s="637"/>
      <c r="DV24" s="638"/>
      <c r="DW24" s="641">
        <v>49.9</v>
      </c>
      <c r="DX24" s="642"/>
      <c r="DY24" s="642"/>
      <c r="DZ24" s="642"/>
      <c r="EA24" s="642"/>
      <c r="EB24" s="642"/>
      <c r="EC24" s="643"/>
    </row>
    <row r="25" spans="2:133" ht="11.25" customHeight="1" x14ac:dyDescent="0.15">
      <c r="B25" s="644" t="s">
        <v>299</v>
      </c>
      <c r="C25" s="645"/>
      <c r="D25" s="645"/>
      <c r="E25" s="645"/>
      <c r="F25" s="645"/>
      <c r="G25" s="645"/>
      <c r="H25" s="645"/>
      <c r="I25" s="645"/>
      <c r="J25" s="645"/>
      <c r="K25" s="645"/>
      <c r="L25" s="645"/>
      <c r="M25" s="645"/>
      <c r="N25" s="645"/>
      <c r="O25" s="645"/>
      <c r="P25" s="645"/>
      <c r="Q25" s="646"/>
      <c r="R25" s="647" t="s">
        <v>245</v>
      </c>
      <c r="S25" s="648"/>
      <c r="T25" s="648"/>
      <c r="U25" s="648"/>
      <c r="V25" s="648"/>
      <c r="W25" s="648"/>
      <c r="X25" s="648"/>
      <c r="Y25" s="649"/>
      <c r="Z25" s="650" t="s">
        <v>245</v>
      </c>
      <c r="AA25" s="650"/>
      <c r="AB25" s="650"/>
      <c r="AC25" s="650"/>
      <c r="AD25" s="651" t="s">
        <v>249</v>
      </c>
      <c r="AE25" s="651"/>
      <c r="AF25" s="651"/>
      <c r="AG25" s="651"/>
      <c r="AH25" s="651"/>
      <c r="AI25" s="651"/>
      <c r="AJ25" s="651"/>
      <c r="AK25" s="651"/>
      <c r="AL25" s="652" t="s">
        <v>245</v>
      </c>
      <c r="AM25" s="653"/>
      <c r="AN25" s="653"/>
      <c r="AO25" s="654"/>
      <c r="AP25" s="666" t="s">
        <v>300</v>
      </c>
      <c r="AQ25" s="667"/>
      <c r="AR25" s="667"/>
      <c r="AS25" s="667"/>
      <c r="AT25" s="667"/>
      <c r="AU25" s="667"/>
      <c r="AV25" s="667"/>
      <c r="AW25" s="667"/>
      <c r="AX25" s="667"/>
      <c r="AY25" s="667"/>
      <c r="AZ25" s="667"/>
      <c r="BA25" s="667"/>
      <c r="BB25" s="667"/>
      <c r="BC25" s="667"/>
      <c r="BD25" s="667"/>
      <c r="BE25" s="667"/>
      <c r="BF25" s="668"/>
      <c r="BG25" s="647" t="s">
        <v>177</v>
      </c>
      <c r="BH25" s="648"/>
      <c r="BI25" s="648"/>
      <c r="BJ25" s="648"/>
      <c r="BK25" s="648"/>
      <c r="BL25" s="648"/>
      <c r="BM25" s="648"/>
      <c r="BN25" s="649"/>
      <c r="BO25" s="650" t="s">
        <v>245</v>
      </c>
      <c r="BP25" s="650"/>
      <c r="BQ25" s="650"/>
      <c r="BR25" s="650"/>
      <c r="BS25" s="656" t="s">
        <v>249</v>
      </c>
      <c r="BT25" s="648"/>
      <c r="BU25" s="648"/>
      <c r="BV25" s="648"/>
      <c r="BW25" s="648"/>
      <c r="BX25" s="648"/>
      <c r="BY25" s="648"/>
      <c r="BZ25" s="648"/>
      <c r="CA25" s="648"/>
      <c r="CB25" s="657"/>
      <c r="CD25" s="662" t="s">
        <v>301</v>
      </c>
      <c r="CE25" s="663"/>
      <c r="CF25" s="663"/>
      <c r="CG25" s="663"/>
      <c r="CH25" s="663"/>
      <c r="CI25" s="663"/>
      <c r="CJ25" s="663"/>
      <c r="CK25" s="663"/>
      <c r="CL25" s="663"/>
      <c r="CM25" s="663"/>
      <c r="CN25" s="663"/>
      <c r="CO25" s="663"/>
      <c r="CP25" s="663"/>
      <c r="CQ25" s="664"/>
      <c r="CR25" s="647">
        <v>1212262</v>
      </c>
      <c r="CS25" s="683"/>
      <c r="CT25" s="683"/>
      <c r="CU25" s="683"/>
      <c r="CV25" s="683"/>
      <c r="CW25" s="683"/>
      <c r="CX25" s="683"/>
      <c r="CY25" s="684"/>
      <c r="CZ25" s="652">
        <v>13.9</v>
      </c>
      <c r="DA25" s="681"/>
      <c r="DB25" s="681"/>
      <c r="DC25" s="685"/>
      <c r="DD25" s="656">
        <v>1041380</v>
      </c>
      <c r="DE25" s="683"/>
      <c r="DF25" s="683"/>
      <c r="DG25" s="683"/>
      <c r="DH25" s="683"/>
      <c r="DI25" s="683"/>
      <c r="DJ25" s="683"/>
      <c r="DK25" s="684"/>
      <c r="DL25" s="656">
        <v>941665</v>
      </c>
      <c r="DM25" s="683"/>
      <c r="DN25" s="683"/>
      <c r="DO25" s="683"/>
      <c r="DP25" s="683"/>
      <c r="DQ25" s="683"/>
      <c r="DR25" s="683"/>
      <c r="DS25" s="683"/>
      <c r="DT25" s="683"/>
      <c r="DU25" s="683"/>
      <c r="DV25" s="684"/>
      <c r="DW25" s="652">
        <v>22</v>
      </c>
      <c r="DX25" s="681"/>
      <c r="DY25" s="681"/>
      <c r="DZ25" s="681"/>
      <c r="EA25" s="681"/>
      <c r="EB25" s="681"/>
      <c r="EC25" s="682"/>
    </row>
    <row r="26" spans="2:133" ht="11.25" customHeight="1" x14ac:dyDescent="0.15">
      <c r="B26" s="644" t="s">
        <v>302</v>
      </c>
      <c r="C26" s="645"/>
      <c r="D26" s="645"/>
      <c r="E26" s="645"/>
      <c r="F26" s="645"/>
      <c r="G26" s="645"/>
      <c r="H26" s="645"/>
      <c r="I26" s="645"/>
      <c r="J26" s="645"/>
      <c r="K26" s="645"/>
      <c r="L26" s="645"/>
      <c r="M26" s="645"/>
      <c r="N26" s="645"/>
      <c r="O26" s="645"/>
      <c r="P26" s="645"/>
      <c r="Q26" s="646"/>
      <c r="R26" s="647">
        <v>4437533</v>
      </c>
      <c r="S26" s="648"/>
      <c r="T26" s="648"/>
      <c r="U26" s="648"/>
      <c r="V26" s="648"/>
      <c r="W26" s="648"/>
      <c r="X26" s="648"/>
      <c r="Y26" s="649"/>
      <c r="Z26" s="650">
        <v>49.6</v>
      </c>
      <c r="AA26" s="650"/>
      <c r="AB26" s="650"/>
      <c r="AC26" s="650"/>
      <c r="AD26" s="651">
        <v>4111517</v>
      </c>
      <c r="AE26" s="651"/>
      <c r="AF26" s="651"/>
      <c r="AG26" s="651"/>
      <c r="AH26" s="651"/>
      <c r="AI26" s="651"/>
      <c r="AJ26" s="651"/>
      <c r="AK26" s="651"/>
      <c r="AL26" s="652">
        <v>99.6</v>
      </c>
      <c r="AM26" s="653"/>
      <c r="AN26" s="653"/>
      <c r="AO26" s="654"/>
      <c r="AP26" s="666" t="s">
        <v>303</v>
      </c>
      <c r="AQ26" s="696"/>
      <c r="AR26" s="696"/>
      <c r="AS26" s="696"/>
      <c r="AT26" s="696"/>
      <c r="AU26" s="696"/>
      <c r="AV26" s="696"/>
      <c r="AW26" s="696"/>
      <c r="AX26" s="696"/>
      <c r="AY26" s="696"/>
      <c r="AZ26" s="696"/>
      <c r="BA26" s="696"/>
      <c r="BB26" s="696"/>
      <c r="BC26" s="696"/>
      <c r="BD26" s="696"/>
      <c r="BE26" s="696"/>
      <c r="BF26" s="668"/>
      <c r="BG26" s="647" t="s">
        <v>249</v>
      </c>
      <c r="BH26" s="648"/>
      <c r="BI26" s="648"/>
      <c r="BJ26" s="648"/>
      <c r="BK26" s="648"/>
      <c r="BL26" s="648"/>
      <c r="BM26" s="648"/>
      <c r="BN26" s="649"/>
      <c r="BO26" s="650" t="s">
        <v>177</v>
      </c>
      <c r="BP26" s="650"/>
      <c r="BQ26" s="650"/>
      <c r="BR26" s="650"/>
      <c r="BS26" s="656" t="s">
        <v>245</v>
      </c>
      <c r="BT26" s="648"/>
      <c r="BU26" s="648"/>
      <c r="BV26" s="648"/>
      <c r="BW26" s="648"/>
      <c r="BX26" s="648"/>
      <c r="BY26" s="648"/>
      <c r="BZ26" s="648"/>
      <c r="CA26" s="648"/>
      <c r="CB26" s="657"/>
      <c r="CD26" s="662" t="s">
        <v>304</v>
      </c>
      <c r="CE26" s="663"/>
      <c r="CF26" s="663"/>
      <c r="CG26" s="663"/>
      <c r="CH26" s="663"/>
      <c r="CI26" s="663"/>
      <c r="CJ26" s="663"/>
      <c r="CK26" s="663"/>
      <c r="CL26" s="663"/>
      <c r="CM26" s="663"/>
      <c r="CN26" s="663"/>
      <c r="CO26" s="663"/>
      <c r="CP26" s="663"/>
      <c r="CQ26" s="664"/>
      <c r="CR26" s="647">
        <v>761054</v>
      </c>
      <c r="CS26" s="648"/>
      <c r="CT26" s="648"/>
      <c r="CU26" s="648"/>
      <c r="CV26" s="648"/>
      <c r="CW26" s="648"/>
      <c r="CX26" s="648"/>
      <c r="CY26" s="649"/>
      <c r="CZ26" s="652">
        <v>8.6999999999999993</v>
      </c>
      <c r="DA26" s="681"/>
      <c r="DB26" s="681"/>
      <c r="DC26" s="685"/>
      <c r="DD26" s="656">
        <v>627241</v>
      </c>
      <c r="DE26" s="648"/>
      <c r="DF26" s="648"/>
      <c r="DG26" s="648"/>
      <c r="DH26" s="648"/>
      <c r="DI26" s="648"/>
      <c r="DJ26" s="648"/>
      <c r="DK26" s="649"/>
      <c r="DL26" s="656" t="s">
        <v>249</v>
      </c>
      <c r="DM26" s="648"/>
      <c r="DN26" s="648"/>
      <c r="DO26" s="648"/>
      <c r="DP26" s="648"/>
      <c r="DQ26" s="648"/>
      <c r="DR26" s="648"/>
      <c r="DS26" s="648"/>
      <c r="DT26" s="648"/>
      <c r="DU26" s="648"/>
      <c r="DV26" s="649"/>
      <c r="DW26" s="652" t="s">
        <v>245</v>
      </c>
      <c r="DX26" s="681"/>
      <c r="DY26" s="681"/>
      <c r="DZ26" s="681"/>
      <c r="EA26" s="681"/>
      <c r="EB26" s="681"/>
      <c r="EC26" s="682"/>
    </row>
    <row r="27" spans="2:133" ht="11.25" customHeight="1" x14ac:dyDescent="0.15">
      <c r="B27" s="644" t="s">
        <v>305</v>
      </c>
      <c r="C27" s="645"/>
      <c r="D27" s="645"/>
      <c r="E27" s="645"/>
      <c r="F27" s="645"/>
      <c r="G27" s="645"/>
      <c r="H27" s="645"/>
      <c r="I27" s="645"/>
      <c r="J27" s="645"/>
      <c r="K27" s="645"/>
      <c r="L27" s="645"/>
      <c r="M27" s="645"/>
      <c r="N27" s="645"/>
      <c r="O27" s="645"/>
      <c r="P27" s="645"/>
      <c r="Q27" s="646"/>
      <c r="R27" s="647">
        <v>1522</v>
      </c>
      <c r="S27" s="648"/>
      <c r="T27" s="648"/>
      <c r="U27" s="648"/>
      <c r="V27" s="648"/>
      <c r="W27" s="648"/>
      <c r="X27" s="648"/>
      <c r="Y27" s="649"/>
      <c r="Z27" s="650">
        <v>0</v>
      </c>
      <c r="AA27" s="650"/>
      <c r="AB27" s="650"/>
      <c r="AC27" s="650"/>
      <c r="AD27" s="651">
        <v>1522</v>
      </c>
      <c r="AE27" s="651"/>
      <c r="AF27" s="651"/>
      <c r="AG27" s="651"/>
      <c r="AH27" s="651"/>
      <c r="AI27" s="651"/>
      <c r="AJ27" s="651"/>
      <c r="AK27" s="651"/>
      <c r="AL27" s="652">
        <v>0</v>
      </c>
      <c r="AM27" s="653"/>
      <c r="AN27" s="653"/>
      <c r="AO27" s="654"/>
      <c r="AP27" s="644" t="s">
        <v>306</v>
      </c>
      <c r="AQ27" s="645"/>
      <c r="AR27" s="645"/>
      <c r="AS27" s="645"/>
      <c r="AT27" s="645"/>
      <c r="AU27" s="645"/>
      <c r="AV27" s="645"/>
      <c r="AW27" s="645"/>
      <c r="AX27" s="645"/>
      <c r="AY27" s="645"/>
      <c r="AZ27" s="645"/>
      <c r="BA27" s="645"/>
      <c r="BB27" s="645"/>
      <c r="BC27" s="645"/>
      <c r="BD27" s="645"/>
      <c r="BE27" s="645"/>
      <c r="BF27" s="646"/>
      <c r="BG27" s="647">
        <v>1204502</v>
      </c>
      <c r="BH27" s="648"/>
      <c r="BI27" s="648"/>
      <c r="BJ27" s="648"/>
      <c r="BK27" s="648"/>
      <c r="BL27" s="648"/>
      <c r="BM27" s="648"/>
      <c r="BN27" s="649"/>
      <c r="BO27" s="650">
        <v>100</v>
      </c>
      <c r="BP27" s="650"/>
      <c r="BQ27" s="650"/>
      <c r="BR27" s="650"/>
      <c r="BS27" s="656">
        <v>13734</v>
      </c>
      <c r="BT27" s="648"/>
      <c r="BU27" s="648"/>
      <c r="BV27" s="648"/>
      <c r="BW27" s="648"/>
      <c r="BX27" s="648"/>
      <c r="BY27" s="648"/>
      <c r="BZ27" s="648"/>
      <c r="CA27" s="648"/>
      <c r="CB27" s="657"/>
      <c r="CD27" s="662" t="s">
        <v>307</v>
      </c>
      <c r="CE27" s="663"/>
      <c r="CF27" s="663"/>
      <c r="CG27" s="663"/>
      <c r="CH27" s="663"/>
      <c r="CI27" s="663"/>
      <c r="CJ27" s="663"/>
      <c r="CK27" s="663"/>
      <c r="CL27" s="663"/>
      <c r="CM27" s="663"/>
      <c r="CN27" s="663"/>
      <c r="CO27" s="663"/>
      <c r="CP27" s="663"/>
      <c r="CQ27" s="664"/>
      <c r="CR27" s="647">
        <v>855709</v>
      </c>
      <c r="CS27" s="683"/>
      <c r="CT27" s="683"/>
      <c r="CU27" s="683"/>
      <c r="CV27" s="683"/>
      <c r="CW27" s="683"/>
      <c r="CX27" s="683"/>
      <c r="CY27" s="684"/>
      <c r="CZ27" s="652">
        <v>9.8000000000000007</v>
      </c>
      <c r="DA27" s="681"/>
      <c r="DB27" s="681"/>
      <c r="DC27" s="685"/>
      <c r="DD27" s="656">
        <v>231411</v>
      </c>
      <c r="DE27" s="683"/>
      <c r="DF27" s="683"/>
      <c r="DG27" s="683"/>
      <c r="DH27" s="683"/>
      <c r="DI27" s="683"/>
      <c r="DJ27" s="683"/>
      <c r="DK27" s="684"/>
      <c r="DL27" s="656">
        <v>225425</v>
      </c>
      <c r="DM27" s="683"/>
      <c r="DN27" s="683"/>
      <c r="DO27" s="683"/>
      <c r="DP27" s="683"/>
      <c r="DQ27" s="683"/>
      <c r="DR27" s="683"/>
      <c r="DS27" s="683"/>
      <c r="DT27" s="683"/>
      <c r="DU27" s="683"/>
      <c r="DV27" s="684"/>
      <c r="DW27" s="652">
        <v>5.3</v>
      </c>
      <c r="DX27" s="681"/>
      <c r="DY27" s="681"/>
      <c r="DZ27" s="681"/>
      <c r="EA27" s="681"/>
      <c r="EB27" s="681"/>
      <c r="EC27" s="682"/>
    </row>
    <row r="28" spans="2:133" ht="11.25" customHeight="1" x14ac:dyDescent="0.15">
      <c r="B28" s="644" t="s">
        <v>308</v>
      </c>
      <c r="C28" s="645"/>
      <c r="D28" s="645"/>
      <c r="E28" s="645"/>
      <c r="F28" s="645"/>
      <c r="G28" s="645"/>
      <c r="H28" s="645"/>
      <c r="I28" s="645"/>
      <c r="J28" s="645"/>
      <c r="K28" s="645"/>
      <c r="L28" s="645"/>
      <c r="M28" s="645"/>
      <c r="N28" s="645"/>
      <c r="O28" s="645"/>
      <c r="P28" s="645"/>
      <c r="Q28" s="646"/>
      <c r="R28" s="647">
        <v>12081</v>
      </c>
      <c r="S28" s="648"/>
      <c r="T28" s="648"/>
      <c r="U28" s="648"/>
      <c r="V28" s="648"/>
      <c r="W28" s="648"/>
      <c r="X28" s="648"/>
      <c r="Y28" s="649"/>
      <c r="Z28" s="650">
        <v>0.1</v>
      </c>
      <c r="AA28" s="650"/>
      <c r="AB28" s="650"/>
      <c r="AC28" s="650"/>
      <c r="AD28" s="651" t="s">
        <v>245</v>
      </c>
      <c r="AE28" s="651"/>
      <c r="AF28" s="651"/>
      <c r="AG28" s="651"/>
      <c r="AH28" s="651"/>
      <c r="AI28" s="651"/>
      <c r="AJ28" s="651"/>
      <c r="AK28" s="651"/>
      <c r="AL28" s="652" t="s">
        <v>245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309</v>
      </c>
      <c r="CE28" s="663"/>
      <c r="CF28" s="663"/>
      <c r="CG28" s="663"/>
      <c r="CH28" s="663"/>
      <c r="CI28" s="663"/>
      <c r="CJ28" s="663"/>
      <c r="CK28" s="663"/>
      <c r="CL28" s="663"/>
      <c r="CM28" s="663"/>
      <c r="CN28" s="663"/>
      <c r="CO28" s="663"/>
      <c r="CP28" s="663"/>
      <c r="CQ28" s="664"/>
      <c r="CR28" s="647">
        <v>1127891</v>
      </c>
      <c r="CS28" s="648"/>
      <c r="CT28" s="648"/>
      <c r="CU28" s="648"/>
      <c r="CV28" s="648"/>
      <c r="CW28" s="648"/>
      <c r="CX28" s="648"/>
      <c r="CY28" s="649"/>
      <c r="CZ28" s="652">
        <v>13</v>
      </c>
      <c r="DA28" s="681"/>
      <c r="DB28" s="681"/>
      <c r="DC28" s="685"/>
      <c r="DD28" s="656">
        <v>965090</v>
      </c>
      <c r="DE28" s="648"/>
      <c r="DF28" s="648"/>
      <c r="DG28" s="648"/>
      <c r="DH28" s="648"/>
      <c r="DI28" s="648"/>
      <c r="DJ28" s="648"/>
      <c r="DK28" s="649"/>
      <c r="DL28" s="656">
        <v>965090</v>
      </c>
      <c r="DM28" s="648"/>
      <c r="DN28" s="648"/>
      <c r="DO28" s="648"/>
      <c r="DP28" s="648"/>
      <c r="DQ28" s="648"/>
      <c r="DR28" s="648"/>
      <c r="DS28" s="648"/>
      <c r="DT28" s="648"/>
      <c r="DU28" s="648"/>
      <c r="DV28" s="649"/>
      <c r="DW28" s="652">
        <v>22.6</v>
      </c>
      <c r="DX28" s="681"/>
      <c r="DY28" s="681"/>
      <c r="DZ28" s="681"/>
      <c r="EA28" s="681"/>
      <c r="EB28" s="681"/>
      <c r="EC28" s="682"/>
    </row>
    <row r="29" spans="2:133" ht="11.25" customHeight="1" x14ac:dyDescent="0.15">
      <c r="B29" s="644" t="s">
        <v>310</v>
      </c>
      <c r="C29" s="645"/>
      <c r="D29" s="645"/>
      <c r="E29" s="645"/>
      <c r="F29" s="645"/>
      <c r="G29" s="645"/>
      <c r="H29" s="645"/>
      <c r="I29" s="645"/>
      <c r="J29" s="645"/>
      <c r="K29" s="645"/>
      <c r="L29" s="645"/>
      <c r="M29" s="645"/>
      <c r="N29" s="645"/>
      <c r="O29" s="645"/>
      <c r="P29" s="645"/>
      <c r="Q29" s="646"/>
      <c r="R29" s="647">
        <v>224113</v>
      </c>
      <c r="S29" s="648"/>
      <c r="T29" s="648"/>
      <c r="U29" s="648"/>
      <c r="V29" s="648"/>
      <c r="W29" s="648"/>
      <c r="X29" s="648"/>
      <c r="Y29" s="649"/>
      <c r="Z29" s="650">
        <v>2.5</v>
      </c>
      <c r="AA29" s="650"/>
      <c r="AB29" s="650"/>
      <c r="AC29" s="650"/>
      <c r="AD29" s="651">
        <v>3598</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311</v>
      </c>
      <c r="CE29" s="688"/>
      <c r="CF29" s="662" t="s">
        <v>312</v>
      </c>
      <c r="CG29" s="663"/>
      <c r="CH29" s="663"/>
      <c r="CI29" s="663"/>
      <c r="CJ29" s="663"/>
      <c r="CK29" s="663"/>
      <c r="CL29" s="663"/>
      <c r="CM29" s="663"/>
      <c r="CN29" s="663"/>
      <c r="CO29" s="663"/>
      <c r="CP29" s="663"/>
      <c r="CQ29" s="664"/>
      <c r="CR29" s="647">
        <v>1127484</v>
      </c>
      <c r="CS29" s="683"/>
      <c r="CT29" s="683"/>
      <c r="CU29" s="683"/>
      <c r="CV29" s="683"/>
      <c r="CW29" s="683"/>
      <c r="CX29" s="683"/>
      <c r="CY29" s="684"/>
      <c r="CZ29" s="652">
        <v>13</v>
      </c>
      <c r="DA29" s="681"/>
      <c r="DB29" s="681"/>
      <c r="DC29" s="685"/>
      <c r="DD29" s="656">
        <v>964683</v>
      </c>
      <c r="DE29" s="683"/>
      <c r="DF29" s="683"/>
      <c r="DG29" s="683"/>
      <c r="DH29" s="683"/>
      <c r="DI29" s="683"/>
      <c r="DJ29" s="683"/>
      <c r="DK29" s="684"/>
      <c r="DL29" s="656">
        <v>964683</v>
      </c>
      <c r="DM29" s="683"/>
      <c r="DN29" s="683"/>
      <c r="DO29" s="683"/>
      <c r="DP29" s="683"/>
      <c r="DQ29" s="683"/>
      <c r="DR29" s="683"/>
      <c r="DS29" s="683"/>
      <c r="DT29" s="683"/>
      <c r="DU29" s="683"/>
      <c r="DV29" s="684"/>
      <c r="DW29" s="652">
        <v>22.6</v>
      </c>
      <c r="DX29" s="681"/>
      <c r="DY29" s="681"/>
      <c r="DZ29" s="681"/>
      <c r="EA29" s="681"/>
      <c r="EB29" s="681"/>
      <c r="EC29" s="682"/>
    </row>
    <row r="30" spans="2:133" ht="11.25" customHeight="1" x14ac:dyDescent="0.15">
      <c r="B30" s="644" t="s">
        <v>313</v>
      </c>
      <c r="C30" s="645"/>
      <c r="D30" s="645"/>
      <c r="E30" s="645"/>
      <c r="F30" s="645"/>
      <c r="G30" s="645"/>
      <c r="H30" s="645"/>
      <c r="I30" s="645"/>
      <c r="J30" s="645"/>
      <c r="K30" s="645"/>
      <c r="L30" s="645"/>
      <c r="M30" s="645"/>
      <c r="N30" s="645"/>
      <c r="O30" s="645"/>
      <c r="P30" s="645"/>
      <c r="Q30" s="646"/>
      <c r="R30" s="647">
        <v>40383</v>
      </c>
      <c r="S30" s="648"/>
      <c r="T30" s="648"/>
      <c r="U30" s="648"/>
      <c r="V30" s="648"/>
      <c r="W30" s="648"/>
      <c r="X30" s="648"/>
      <c r="Y30" s="649"/>
      <c r="Z30" s="650">
        <v>0.5</v>
      </c>
      <c r="AA30" s="650"/>
      <c r="AB30" s="650"/>
      <c r="AC30" s="650"/>
      <c r="AD30" s="651" t="s">
        <v>177</v>
      </c>
      <c r="AE30" s="651"/>
      <c r="AF30" s="651"/>
      <c r="AG30" s="651"/>
      <c r="AH30" s="651"/>
      <c r="AI30" s="651"/>
      <c r="AJ30" s="651"/>
      <c r="AK30" s="651"/>
      <c r="AL30" s="652" t="s">
        <v>177</v>
      </c>
      <c r="AM30" s="653"/>
      <c r="AN30" s="653"/>
      <c r="AO30" s="654"/>
      <c r="AP30" s="626" t="s">
        <v>228</v>
      </c>
      <c r="AQ30" s="627"/>
      <c r="AR30" s="627"/>
      <c r="AS30" s="627"/>
      <c r="AT30" s="627"/>
      <c r="AU30" s="627"/>
      <c r="AV30" s="627"/>
      <c r="AW30" s="627"/>
      <c r="AX30" s="627"/>
      <c r="AY30" s="627"/>
      <c r="AZ30" s="627"/>
      <c r="BA30" s="627"/>
      <c r="BB30" s="627"/>
      <c r="BC30" s="627"/>
      <c r="BD30" s="627"/>
      <c r="BE30" s="627"/>
      <c r="BF30" s="628"/>
      <c r="BG30" s="626" t="s">
        <v>314</v>
      </c>
      <c r="BH30" s="700"/>
      <c r="BI30" s="700"/>
      <c r="BJ30" s="700"/>
      <c r="BK30" s="700"/>
      <c r="BL30" s="700"/>
      <c r="BM30" s="700"/>
      <c r="BN30" s="700"/>
      <c r="BO30" s="700"/>
      <c r="BP30" s="700"/>
      <c r="BQ30" s="701"/>
      <c r="BR30" s="626" t="s">
        <v>315</v>
      </c>
      <c r="BS30" s="700"/>
      <c r="BT30" s="700"/>
      <c r="BU30" s="700"/>
      <c r="BV30" s="700"/>
      <c r="BW30" s="700"/>
      <c r="BX30" s="700"/>
      <c r="BY30" s="700"/>
      <c r="BZ30" s="700"/>
      <c r="CA30" s="700"/>
      <c r="CB30" s="701"/>
      <c r="CD30" s="689"/>
      <c r="CE30" s="690"/>
      <c r="CF30" s="662" t="s">
        <v>316</v>
      </c>
      <c r="CG30" s="663"/>
      <c r="CH30" s="663"/>
      <c r="CI30" s="663"/>
      <c r="CJ30" s="663"/>
      <c r="CK30" s="663"/>
      <c r="CL30" s="663"/>
      <c r="CM30" s="663"/>
      <c r="CN30" s="663"/>
      <c r="CO30" s="663"/>
      <c r="CP30" s="663"/>
      <c r="CQ30" s="664"/>
      <c r="CR30" s="647">
        <v>1084118</v>
      </c>
      <c r="CS30" s="648"/>
      <c r="CT30" s="648"/>
      <c r="CU30" s="648"/>
      <c r="CV30" s="648"/>
      <c r="CW30" s="648"/>
      <c r="CX30" s="648"/>
      <c r="CY30" s="649"/>
      <c r="CZ30" s="652">
        <v>12.5</v>
      </c>
      <c r="DA30" s="681"/>
      <c r="DB30" s="681"/>
      <c r="DC30" s="685"/>
      <c r="DD30" s="656">
        <v>921317</v>
      </c>
      <c r="DE30" s="648"/>
      <c r="DF30" s="648"/>
      <c r="DG30" s="648"/>
      <c r="DH30" s="648"/>
      <c r="DI30" s="648"/>
      <c r="DJ30" s="648"/>
      <c r="DK30" s="649"/>
      <c r="DL30" s="656">
        <v>921317</v>
      </c>
      <c r="DM30" s="648"/>
      <c r="DN30" s="648"/>
      <c r="DO30" s="648"/>
      <c r="DP30" s="648"/>
      <c r="DQ30" s="648"/>
      <c r="DR30" s="648"/>
      <c r="DS30" s="648"/>
      <c r="DT30" s="648"/>
      <c r="DU30" s="648"/>
      <c r="DV30" s="649"/>
      <c r="DW30" s="652">
        <v>21.6</v>
      </c>
      <c r="DX30" s="681"/>
      <c r="DY30" s="681"/>
      <c r="DZ30" s="681"/>
      <c r="EA30" s="681"/>
      <c r="EB30" s="681"/>
      <c r="EC30" s="682"/>
    </row>
    <row r="31" spans="2:133" ht="11.25" customHeight="1" x14ac:dyDescent="0.15">
      <c r="B31" s="644" t="s">
        <v>317</v>
      </c>
      <c r="C31" s="645"/>
      <c r="D31" s="645"/>
      <c r="E31" s="645"/>
      <c r="F31" s="645"/>
      <c r="G31" s="645"/>
      <c r="H31" s="645"/>
      <c r="I31" s="645"/>
      <c r="J31" s="645"/>
      <c r="K31" s="645"/>
      <c r="L31" s="645"/>
      <c r="M31" s="645"/>
      <c r="N31" s="645"/>
      <c r="O31" s="645"/>
      <c r="P31" s="645"/>
      <c r="Q31" s="646"/>
      <c r="R31" s="647">
        <v>2476071</v>
      </c>
      <c r="S31" s="648"/>
      <c r="T31" s="648"/>
      <c r="U31" s="648"/>
      <c r="V31" s="648"/>
      <c r="W31" s="648"/>
      <c r="X31" s="648"/>
      <c r="Y31" s="649"/>
      <c r="Z31" s="650">
        <v>27.7</v>
      </c>
      <c r="AA31" s="650"/>
      <c r="AB31" s="650"/>
      <c r="AC31" s="650"/>
      <c r="AD31" s="651" t="s">
        <v>249</v>
      </c>
      <c r="AE31" s="651"/>
      <c r="AF31" s="651"/>
      <c r="AG31" s="651"/>
      <c r="AH31" s="651"/>
      <c r="AI31" s="651"/>
      <c r="AJ31" s="651"/>
      <c r="AK31" s="651"/>
      <c r="AL31" s="652" t="s">
        <v>177</v>
      </c>
      <c r="AM31" s="653"/>
      <c r="AN31" s="653"/>
      <c r="AO31" s="654"/>
      <c r="AP31" s="704" t="s">
        <v>318</v>
      </c>
      <c r="AQ31" s="705"/>
      <c r="AR31" s="705"/>
      <c r="AS31" s="705"/>
      <c r="AT31" s="710" t="s">
        <v>319</v>
      </c>
      <c r="AU31" s="231"/>
      <c r="AV31" s="231"/>
      <c r="AW31" s="231"/>
      <c r="AX31" s="633" t="s">
        <v>191</v>
      </c>
      <c r="AY31" s="634"/>
      <c r="AZ31" s="634"/>
      <c r="BA31" s="634"/>
      <c r="BB31" s="634"/>
      <c r="BC31" s="634"/>
      <c r="BD31" s="634"/>
      <c r="BE31" s="634"/>
      <c r="BF31" s="635"/>
      <c r="BG31" s="715">
        <v>98.5</v>
      </c>
      <c r="BH31" s="702"/>
      <c r="BI31" s="702"/>
      <c r="BJ31" s="702"/>
      <c r="BK31" s="702"/>
      <c r="BL31" s="702"/>
      <c r="BM31" s="642">
        <v>92.9</v>
      </c>
      <c r="BN31" s="702"/>
      <c r="BO31" s="702"/>
      <c r="BP31" s="702"/>
      <c r="BQ31" s="703"/>
      <c r="BR31" s="715">
        <v>98.2</v>
      </c>
      <c r="BS31" s="702"/>
      <c r="BT31" s="702"/>
      <c r="BU31" s="702"/>
      <c r="BV31" s="702"/>
      <c r="BW31" s="702"/>
      <c r="BX31" s="642">
        <v>91.6</v>
      </c>
      <c r="BY31" s="702"/>
      <c r="BZ31" s="702"/>
      <c r="CA31" s="702"/>
      <c r="CB31" s="703"/>
      <c r="CD31" s="689"/>
      <c r="CE31" s="690"/>
      <c r="CF31" s="662" t="s">
        <v>320</v>
      </c>
      <c r="CG31" s="663"/>
      <c r="CH31" s="663"/>
      <c r="CI31" s="663"/>
      <c r="CJ31" s="663"/>
      <c r="CK31" s="663"/>
      <c r="CL31" s="663"/>
      <c r="CM31" s="663"/>
      <c r="CN31" s="663"/>
      <c r="CO31" s="663"/>
      <c r="CP31" s="663"/>
      <c r="CQ31" s="664"/>
      <c r="CR31" s="647">
        <v>43366</v>
      </c>
      <c r="CS31" s="683"/>
      <c r="CT31" s="683"/>
      <c r="CU31" s="683"/>
      <c r="CV31" s="683"/>
      <c r="CW31" s="683"/>
      <c r="CX31" s="683"/>
      <c r="CY31" s="684"/>
      <c r="CZ31" s="652">
        <v>0.5</v>
      </c>
      <c r="DA31" s="681"/>
      <c r="DB31" s="681"/>
      <c r="DC31" s="685"/>
      <c r="DD31" s="656">
        <v>43366</v>
      </c>
      <c r="DE31" s="683"/>
      <c r="DF31" s="683"/>
      <c r="DG31" s="683"/>
      <c r="DH31" s="683"/>
      <c r="DI31" s="683"/>
      <c r="DJ31" s="683"/>
      <c r="DK31" s="684"/>
      <c r="DL31" s="656">
        <v>43366</v>
      </c>
      <c r="DM31" s="683"/>
      <c r="DN31" s="683"/>
      <c r="DO31" s="683"/>
      <c r="DP31" s="683"/>
      <c r="DQ31" s="683"/>
      <c r="DR31" s="683"/>
      <c r="DS31" s="683"/>
      <c r="DT31" s="683"/>
      <c r="DU31" s="683"/>
      <c r="DV31" s="684"/>
      <c r="DW31" s="652">
        <v>1</v>
      </c>
      <c r="DX31" s="681"/>
      <c r="DY31" s="681"/>
      <c r="DZ31" s="681"/>
      <c r="EA31" s="681"/>
      <c r="EB31" s="681"/>
      <c r="EC31" s="682"/>
    </row>
    <row r="32" spans="2:133" ht="11.25" customHeight="1" x14ac:dyDescent="0.15">
      <c r="B32" s="693" t="s">
        <v>321</v>
      </c>
      <c r="C32" s="694"/>
      <c r="D32" s="694"/>
      <c r="E32" s="694"/>
      <c r="F32" s="694"/>
      <c r="G32" s="694"/>
      <c r="H32" s="694"/>
      <c r="I32" s="694"/>
      <c r="J32" s="694"/>
      <c r="K32" s="694"/>
      <c r="L32" s="694"/>
      <c r="M32" s="694"/>
      <c r="N32" s="694"/>
      <c r="O32" s="694"/>
      <c r="P32" s="694"/>
      <c r="Q32" s="695"/>
      <c r="R32" s="647" t="s">
        <v>249</v>
      </c>
      <c r="S32" s="648"/>
      <c r="T32" s="648"/>
      <c r="U32" s="648"/>
      <c r="V32" s="648"/>
      <c r="W32" s="648"/>
      <c r="X32" s="648"/>
      <c r="Y32" s="649"/>
      <c r="Z32" s="650" t="s">
        <v>245</v>
      </c>
      <c r="AA32" s="650"/>
      <c r="AB32" s="650"/>
      <c r="AC32" s="650"/>
      <c r="AD32" s="651" t="s">
        <v>249</v>
      </c>
      <c r="AE32" s="651"/>
      <c r="AF32" s="651"/>
      <c r="AG32" s="651"/>
      <c r="AH32" s="651"/>
      <c r="AI32" s="651"/>
      <c r="AJ32" s="651"/>
      <c r="AK32" s="651"/>
      <c r="AL32" s="652" t="s">
        <v>245</v>
      </c>
      <c r="AM32" s="653"/>
      <c r="AN32" s="653"/>
      <c r="AO32" s="654"/>
      <c r="AP32" s="706"/>
      <c r="AQ32" s="707"/>
      <c r="AR32" s="707"/>
      <c r="AS32" s="707"/>
      <c r="AT32" s="711"/>
      <c r="AU32" s="230" t="s">
        <v>322</v>
      </c>
      <c r="AV32" s="230"/>
      <c r="AW32" s="230"/>
      <c r="AX32" s="644" t="s">
        <v>323</v>
      </c>
      <c r="AY32" s="645"/>
      <c r="AZ32" s="645"/>
      <c r="BA32" s="645"/>
      <c r="BB32" s="645"/>
      <c r="BC32" s="645"/>
      <c r="BD32" s="645"/>
      <c r="BE32" s="645"/>
      <c r="BF32" s="646"/>
      <c r="BG32" s="716">
        <v>98.4</v>
      </c>
      <c r="BH32" s="683"/>
      <c r="BI32" s="683"/>
      <c r="BJ32" s="683"/>
      <c r="BK32" s="683"/>
      <c r="BL32" s="683"/>
      <c r="BM32" s="653">
        <v>93</v>
      </c>
      <c r="BN32" s="713"/>
      <c r="BO32" s="713"/>
      <c r="BP32" s="713"/>
      <c r="BQ32" s="714"/>
      <c r="BR32" s="716">
        <v>98.1</v>
      </c>
      <c r="BS32" s="683"/>
      <c r="BT32" s="683"/>
      <c r="BU32" s="683"/>
      <c r="BV32" s="683"/>
      <c r="BW32" s="683"/>
      <c r="BX32" s="653">
        <v>91.1</v>
      </c>
      <c r="BY32" s="713"/>
      <c r="BZ32" s="713"/>
      <c r="CA32" s="713"/>
      <c r="CB32" s="714"/>
      <c r="CD32" s="691"/>
      <c r="CE32" s="692"/>
      <c r="CF32" s="662" t="s">
        <v>324</v>
      </c>
      <c r="CG32" s="663"/>
      <c r="CH32" s="663"/>
      <c r="CI32" s="663"/>
      <c r="CJ32" s="663"/>
      <c r="CK32" s="663"/>
      <c r="CL32" s="663"/>
      <c r="CM32" s="663"/>
      <c r="CN32" s="663"/>
      <c r="CO32" s="663"/>
      <c r="CP32" s="663"/>
      <c r="CQ32" s="664"/>
      <c r="CR32" s="647">
        <v>407</v>
      </c>
      <c r="CS32" s="648"/>
      <c r="CT32" s="648"/>
      <c r="CU32" s="648"/>
      <c r="CV32" s="648"/>
      <c r="CW32" s="648"/>
      <c r="CX32" s="648"/>
      <c r="CY32" s="649"/>
      <c r="CZ32" s="652">
        <v>0</v>
      </c>
      <c r="DA32" s="681"/>
      <c r="DB32" s="681"/>
      <c r="DC32" s="685"/>
      <c r="DD32" s="656">
        <v>407</v>
      </c>
      <c r="DE32" s="648"/>
      <c r="DF32" s="648"/>
      <c r="DG32" s="648"/>
      <c r="DH32" s="648"/>
      <c r="DI32" s="648"/>
      <c r="DJ32" s="648"/>
      <c r="DK32" s="649"/>
      <c r="DL32" s="656">
        <v>407</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325</v>
      </c>
      <c r="C33" s="645"/>
      <c r="D33" s="645"/>
      <c r="E33" s="645"/>
      <c r="F33" s="645"/>
      <c r="G33" s="645"/>
      <c r="H33" s="645"/>
      <c r="I33" s="645"/>
      <c r="J33" s="645"/>
      <c r="K33" s="645"/>
      <c r="L33" s="645"/>
      <c r="M33" s="645"/>
      <c r="N33" s="645"/>
      <c r="O33" s="645"/>
      <c r="P33" s="645"/>
      <c r="Q33" s="646"/>
      <c r="R33" s="647">
        <v>779649</v>
      </c>
      <c r="S33" s="648"/>
      <c r="T33" s="648"/>
      <c r="U33" s="648"/>
      <c r="V33" s="648"/>
      <c r="W33" s="648"/>
      <c r="X33" s="648"/>
      <c r="Y33" s="649"/>
      <c r="Z33" s="650">
        <v>8.6999999999999993</v>
      </c>
      <c r="AA33" s="650"/>
      <c r="AB33" s="650"/>
      <c r="AC33" s="650"/>
      <c r="AD33" s="651" t="s">
        <v>249</v>
      </c>
      <c r="AE33" s="651"/>
      <c r="AF33" s="651"/>
      <c r="AG33" s="651"/>
      <c r="AH33" s="651"/>
      <c r="AI33" s="651"/>
      <c r="AJ33" s="651"/>
      <c r="AK33" s="651"/>
      <c r="AL33" s="652" t="s">
        <v>249</v>
      </c>
      <c r="AM33" s="653"/>
      <c r="AN33" s="653"/>
      <c r="AO33" s="654"/>
      <c r="AP33" s="708"/>
      <c r="AQ33" s="709"/>
      <c r="AR33" s="709"/>
      <c r="AS33" s="709"/>
      <c r="AT33" s="712"/>
      <c r="AU33" s="232"/>
      <c r="AV33" s="232"/>
      <c r="AW33" s="232"/>
      <c r="AX33" s="697" t="s">
        <v>326</v>
      </c>
      <c r="AY33" s="698"/>
      <c r="AZ33" s="698"/>
      <c r="BA33" s="698"/>
      <c r="BB33" s="698"/>
      <c r="BC33" s="698"/>
      <c r="BD33" s="698"/>
      <c r="BE33" s="698"/>
      <c r="BF33" s="699"/>
      <c r="BG33" s="717">
        <v>98.1</v>
      </c>
      <c r="BH33" s="718"/>
      <c r="BI33" s="718"/>
      <c r="BJ33" s="718"/>
      <c r="BK33" s="718"/>
      <c r="BL33" s="718"/>
      <c r="BM33" s="719">
        <v>90.4</v>
      </c>
      <c r="BN33" s="718"/>
      <c r="BO33" s="718"/>
      <c r="BP33" s="718"/>
      <c r="BQ33" s="720"/>
      <c r="BR33" s="717">
        <v>97.6</v>
      </c>
      <c r="BS33" s="718"/>
      <c r="BT33" s="718"/>
      <c r="BU33" s="718"/>
      <c r="BV33" s="718"/>
      <c r="BW33" s="718"/>
      <c r="BX33" s="719">
        <v>89.4</v>
      </c>
      <c r="BY33" s="718"/>
      <c r="BZ33" s="718"/>
      <c r="CA33" s="718"/>
      <c r="CB33" s="720"/>
      <c r="CD33" s="662" t="s">
        <v>327</v>
      </c>
      <c r="CE33" s="663"/>
      <c r="CF33" s="663"/>
      <c r="CG33" s="663"/>
      <c r="CH33" s="663"/>
      <c r="CI33" s="663"/>
      <c r="CJ33" s="663"/>
      <c r="CK33" s="663"/>
      <c r="CL33" s="663"/>
      <c r="CM33" s="663"/>
      <c r="CN33" s="663"/>
      <c r="CO33" s="663"/>
      <c r="CP33" s="663"/>
      <c r="CQ33" s="664"/>
      <c r="CR33" s="647">
        <v>4812077</v>
      </c>
      <c r="CS33" s="683"/>
      <c r="CT33" s="683"/>
      <c r="CU33" s="683"/>
      <c r="CV33" s="683"/>
      <c r="CW33" s="683"/>
      <c r="CX33" s="683"/>
      <c r="CY33" s="684"/>
      <c r="CZ33" s="652">
        <v>55.3</v>
      </c>
      <c r="DA33" s="681"/>
      <c r="DB33" s="681"/>
      <c r="DC33" s="685"/>
      <c r="DD33" s="656">
        <v>2478069</v>
      </c>
      <c r="DE33" s="683"/>
      <c r="DF33" s="683"/>
      <c r="DG33" s="683"/>
      <c r="DH33" s="683"/>
      <c r="DI33" s="683"/>
      <c r="DJ33" s="683"/>
      <c r="DK33" s="684"/>
      <c r="DL33" s="656">
        <v>1645620</v>
      </c>
      <c r="DM33" s="683"/>
      <c r="DN33" s="683"/>
      <c r="DO33" s="683"/>
      <c r="DP33" s="683"/>
      <c r="DQ33" s="683"/>
      <c r="DR33" s="683"/>
      <c r="DS33" s="683"/>
      <c r="DT33" s="683"/>
      <c r="DU33" s="683"/>
      <c r="DV33" s="684"/>
      <c r="DW33" s="652">
        <v>38.5</v>
      </c>
      <c r="DX33" s="681"/>
      <c r="DY33" s="681"/>
      <c r="DZ33" s="681"/>
      <c r="EA33" s="681"/>
      <c r="EB33" s="681"/>
      <c r="EC33" s="682"/>
    </row>
    <row r="34" spans="2:133" ht="11.25" customHeight="1" x14ac:dyDescent="0.15">
      <c r="B34" s="644" t="s">
        <v>328</v>
      </c>
      <c r="C34" s="645"/>
      <c r="D34" s="645"/>
      <c r="E34" s="645"/>
      <c r="F34" s="645"/>
      <c r="G34" s="645"/>
      <c r="H34" s="645"/>
      <c r="I34" s="645"/>
      <c r="J34" s="645"/>
      <c r="K34" s="645"/>
      <c r="L34" s="645"/>
      <c r="M34" s="645"/>
      <c r="N34" s="645"/>
      <c r="O34" s="645"/>
      <c r="P34" s="645"/>
      <c r="Q34" s="646"/>
      <c r="R34" s="647">
        <v>25482</v>
      </c>
      <c r="S34" s="648"/>
      <c r="T34" s="648"/>
      <c r="U34" s="648"/>
      <c r="V34" s="648"/>
      <c r="W34" s="648"/>
      <c r="X34" s="648"/>
      <c r="Y34" s="649"/>
      <c r="Z34" s="650">
        <v>0.3</v>
      </c>
      <c r="AA34" s="650"/>
      <c r="AB34" s="650"/>
      <c r="AC34" s="650"/>
      <c r="AD34" s="651">
        <v>10308</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329</v>
      </c>
      <c r="CE34" s="663"/>
      <c r="CF34" s="663"/>
      <c r="CG34" s="663"/>
      <c r="CH34" s="663"/>
      <c r="CI34" s="663"/>
      <c r="CJ34" s="663"/>
      <c r="CK34" s="663"/>
      <c r="CL34" s="663"/>
      <c r="CM34" s="663"/>
      <c r="CN34" s="663"/>
      <c r="CO34" s="663"/>
      <c r="CP34" s="663"/>
      <c r="CQ34" s="664"/>
      <c r="CR34" s="647">
        <v>1194339</v>
      </c>
      <c r="CS34" s="648"/>
      <c r="CT34" s="648"/>
      <c r="CU34" s="648"/>
      <c r="CV34" s="648"/>
      <c r="CW34" s="648"/>
      <c r="CX34" s="648"/>
      <c r="CY34" s="649"/>
      <c r="CZ34" s="652">
        <v>13.7</v>
      </c>
      <c r="DA34" s="681"/>
      <c r="DB34" s="681"/>
      <c r="DC34" s="685"/>
      <c r="DD34" s="656">
        <v>665251</v>
      </c>
      <c r="DE34" s="648"/>
      <c r="DF34" s="648"/>
      <c r="DG34" s="648"/>
      <c r="DH34" s="648"/>
      <c r="DI34" s="648"/>
      <c r="DJ34" s="648"/>
      <c r="DK34" s="649"/>
      <c r="DL34" s="656">
        <v>480661</v>
      </c>
      <c r="DM34" s="648"/>
      <c r="DN34" s="648"/>
      <c r="DO34" s="648"/>
      <c r="DP34" s="648"/>
      <c r="DQ34" s="648"/>
      <c r="DR34" s="648"/>
      <c r="DS34" s="648"/>
      <c r="DT34" s="648"/>
      <c r="DU34" s="648"/>
      <c r="DV34" s="649"/>
      <c r="DW34" s="652">
        <v>11.3</v>
      </c>
      <c r="DX34" s="681"/>
      <c r="DY34" s="681"/>
      <c r="DZ34" s="681"/>
      <c r="EA34" s="681"/>
      <c r="EB34" s="681"/>
      <c r="EC34" s="682"/>
    </row>
    <row r="35" spans="2:133" ht="11.25" customHeight="1" x14ac:dyDescent="0.15">
      <c r="B35" s="644" t="s">
        <v>330</v>
      </c>
      <c r="C35" s="645"/>
      <c r="D35" s="645"/>
      <c r="E35" s="645"/>
      <c r="F35" s="645"/>
      <c r="G35" s="645"/>
      <c r="H35" s="645"/>
      <c r="I35" s="645"/>
      <c r="J35" s="645"/>
      <c r="K35" s="645"/>
      <c r="L35" s="645"/>
      <c r="M35" s="645"/>
      <c r="N35" s="645"/>
      <c r="O35" s="645"/>
      <c r="P35" s="645"/>
      <c r="Q35" s="646"/>
      <c r="R35" s="647">
        <v>120355</v>
      </c>
      <c r="S35" s="648"/>
      <c r="T35" s="648"/>
      <c r="U35" s="648"/>
      <c r="V35" s="648"/>
      <c r="W35" s="648"/>
      <c r="X35" s="648"/>
      <c r="Y35" s="649"/>
      <c r="Z35" s="650">
        <v>1.3</v>
      </c>
      <c r="AA35" s="650"/>
      <c r="AB35" s="650"/>
      <c r="AC35" s="650"/>
      <c r="AD35" s="651" t="s">
        <v>245</v>
      </c>
      <c r="AE35" s="651"/>
      <c r="AF35" s="651"/>
      <c r="AG35" s="651"/>
      <c r="AH35" s="651"/>
      <c r="AI35" s="651"/>
      <c r="AJ35" s="651"/>
      <c r="AK35" s="651"/>
      <c r="AL35" s="652" t="s">
        <v>177</v>
      </c>
      <c r="AM35" s="653"/>
      <c r="AN35" s="653"/>
      <c r="AO35" s="654"/>
      <c r="AP35" s="235"/>
      <c r="AQ35" s="626" t="s">
        <v>331</v>
      </c>
      <c r="AR35" s="627"/>
      <c r="AS35" s="627"/>
      <c r="AT35" s="627"/>
      <c r="AU35" s="627"/>
      <c r="AV35" s="627"/>
      <c r="AW35" s="627"/>
      <c r="AX35" s="627"/>
      <c r="AY35" s="627"/>
      <c r="AZ35" s="627"/>
      <c r="BA35" s="627"/>
      <c r="BB35" s="627"/>
      <c r="BC35" s="627"/>
      <c r="BD35" s="627"/>
      <c r="BE35" s="627"/>
      <c r="BF35" s="628"/>
      <c r="BG35" s="626" t="s">
        <v>332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333</v>
      </c>
      <c r="CE35" s="663"/>
      <c r="CF35" s="663"/>
      <c r="CG35" s="663"/>
      <c r="CH35" s="663"/>
      <c r="CI35" s="663"/>
      <c r="CJ35" s="663"/>
      <c r="CK35" s="663"/>
      <c r="CL35" s="663"/>
      <c r="CM35" s="663"/>
      <c r="CN35" s="663"/>
      <c r="CO35" s="663"/>
      <c r="CP35" s="663"/>
      <c r="CQ35" s="664"/>
      <c r="CR35" s="647">
        <v>203409</v>
      </c>
      <c r="CS35" s="683"/>
      <c r="CT35" s="683"/>
      <c r="CU35" s="683"/>
      <c r="CV35" s="683"/>
      <c r="CW35" s="683"/>
      <c r="CX35" s="683"/>
      <c r="CY35" s="684"/>
      <c r="CZ35" s="652">
        <v>2.2999999999999998</v>
      </c>
      <c r="DA35" s="681"/>
      <c r="DB35" s="681"/>
      <c r="DC35" s="685"/>
      <c r="DD35" s="656">
        <v>93906</v>
      </c>
      <c r="DE35" s="683"/>
      <c r="DF35" s="683"/>
      <c r="DG35" s="683"/>
      <c r="DH35" s="683"/>
      <c r="DI35" s="683"/>
      <c r="DJ35" s="683"/>
      <c r="DK35" s="684"/>
      <c r="DL35" s="656">
        <v>34591</v>
      </c>
      <c r="DM35" s="683"/>
      <c r="DN35" s="683"/>
      <c r="DO35" s="683"/>
      <c r="DP35" s="683"/>
      <c r="DQ35" s="683"/>
      <c r="DR35" s="683"/>
      <c r="DS35" s="683"/>
      <c r="DT35" s="683"/>
      <c r="DU35" s="683"/>
      <c r="DV35" s="684"/>
      <c r="DW35" s="652">
        <v>0.8</v>
      </c>
      <c r="DX35" s="681"/>
      <c r="DY35" s="681"/>
      <c r="DZ35" s="681"/>
      <c r="EA35" s="681"/>
      <c r="EB35" s="681"/>
      <c r="EC35" s="682"/>
    </row>
    <row r="36" spans="2:133" ht="11.25" customHeight="1" x14ac:dyDescent="0.15">
      <c r="B36" s="644" t="s">
        <v>334</v>
      </c>
      <c r="C36" s="645"/>
      <c r="D36" s="645"/>
      <c r="E36" s="645"/>
      <c r="F36" s="645"/>
      <c r="G36" s="645"/>
      <c r="H36" s="645"/>
      <c r="I36" s="645"/>
      <c r="J36" s="645"/>
      <c r="K36" s="645"/>
      <c r="L36" s="645"/>
      <c r="M36" s="645"/>
      <c r="N36" s="645"/>
      <c r="O36" s="645"/>
      <c r="P36" s="645"/>
      <c r="Q36" s="646"/>
      <c r="R36" s="647">
        <v>14098</v>
      </c>
      <c r="S36" s="648"/>
      <c r="T36" s="648"/>
      <c r="U36" s="648"/>
      <c r="V36" s="648"/>
      <c r="W36" s="648"/>
      <c r="X36" s="648"/>
      <c r="Y36" s="649"/>
      <c r="Z36" s="650">
        <v>0.2</v>
      </c>
      <c r="AA36" s="650"/>
      <c r="AB36" s="650"/>
      <c r="AC36" s="650"/>
      <c r="AD36" s="651" t="s">
        <v>245</v>
      </c>
      <c r="AE36" s="651"/>
      <c r="AF36" s="651"/>
      <c r="AG36" s="651"/>
      <c r="AH36" s="651"/>
      <c r="AI36" s="651"/>
      <c r="AJ36" s="651"/>
      <c r="AK36" s="651"/>
      <c r="AL36" s="652" t="s">
        <v>249</v>
      </c>
      <c r="AM36" s="653"/>
      <c r="AN36" s="653"/>
      <c r="AO36" s="654"/>
      <c r="AP36" s="235"/>
      <c r="AQ36" s="721" t="s">
        <v>335</v>
      </c>
      <c r="AR36" s="722"/>
      <c r="AS36" s="722"/>
      <c r="AT36" s="722"/>
      <c r="AU36" s="722"/>
      <c r="AV36" s="722"/>
      <c r="AW36" s="722"/>
      <c r="AX36" s="722"/>
      <c r="AY36" s="723"/>
      <c r="AZ36" s="636">
        <v>1034364</v>
      </c>
      <c r="BA36" s="637"/>
      <c r="BB36" s="637"/>
      <c r="BC36" s="637"/>
      <c r="BD36" s="637"/>
      <c r="BE36" s="637"/>
      <c r="BF36" s="724"/>
      <c r="BG36" s="658" t="s">
        <v>336</v>
      </c>
      <c r="BH36" s="659"/>
      <c r="BI36" s="659"/>
      <c r="BJ36" s="659"/>
      <c r="BK36" s="659"/>
      <c r="BL36" s="659"/>
      <c r="BM36" s="659"/>
      <c r="BN36" s="659"/>
      <c r="BO36" s="659"/>
      <c r="BP36" s="659"/>
      <c r="BQ36" s="659"/>
      <c r="BR36" s="659"/>
      <c r="BS36" s="659"/>
      <c r="BT36" s="659"/>
      <c r="BU36" s="660"/>
      <c r="BV36" s="636">
        <v>54823</v>
      </c>
      <c r="BW36" s="637"/>
      <c r="BX36" s="637"/>
      <c r="BY36" s="637"/>
      <c r="BZ36" s="637"/>
      <c r="CA36" s="637"/>
      <c r="CB36" s="724"/>
      <c r="CD36" s="662" t="s">
        <v>337</v>
      </c>
      <c r="CE36" s="663"/>
      <c r="CF36" s="663"/>
      <c r="CG36" s="663"/>
      <c r="CH36" s="663"/>
      <c r="CI36" s="663"/>
      <c r="CJ36" s="663"/>
      <c r="CK36" s="663"/>
      <c r="CL36" s="663"/>
      <c r="CM36" s="663"/>
      <c r="CN36" s="663"/>
      <c r="CO36" s="663"/>
      <c r="CP36" s="663"/>
      <c r="CQ36" s="664"/>
      <c r="CR36" s="647">
        <v>2521830</v>
      </c>
      <c r="CS36" s="648"/>
      <c r="CT36" s="648"/>
      <c r="CU36" s="648"/>
      <c r="CV36" s="648"/>
      <c r="CW36" s="648"/>
      <c r="CX36" s="648"/>
      <c r="CY36" s="649"/>
      <c r="CZ36" s="652">
        <v>29</v>
      </c>
      <c r="DA36" s="681"/>
      <c r="DB36" s="681"/>
      <c r="DC36" s="685"/>
      <c r="DD36" s="656">
        <v>1093569</v>
      </c>
      <c r="DE36" s="648"/>
      <c r="DF36" s="648"/>
      <c r="DG36" s="648"/>
      <c r="DH36" s="648"/>
      <c r="DI36" s="648"/>
      <c r="DJ36" s="648"/>
      <c r="DK36" s="649"/>
      <c r="DL36" s="656">
        <v>694690</v>
      </c>
      <c r="DM36" s="648"/>
      <c r="DN36" s="648"/>
      <c r="DO36" s="648"/>
      <c r="DP36" s="648"/>
      <c r="DQ36" s="648"/>
      <c r="DR36" s="648"/>
      <c r="DS36" s="648"/>
      <c r="DT36" s="648"/>
      <c r="DU36" s="648"/>
      <c r="DV36" s="649"/>
      <c r="DW36" s="652">
        <v>16.3</v>
      </c>
      <c r="DX36" s="681"/>
      <c r="DY36" s="681"/>
      <c r="DZ36" s="681"/>
      <c r="EA36" s="681"/>
      <c r="EB36" s="681"/>
      <c r="EC36" s="682"/>
    </row>
    <row r="37" spans="2:133" ht="11.25" customHeight="1" x14ac:dyDescent="0.15">
      <c r="B37" s="644" t="s">
        <v>338</v>
      </c>
      <c r="C37" s="645"/>
      <c r="D37" s="645"/>
      <c r="E37" s="645"/>
      <c r="F37" s="645"/>
      <c r="G37" s="645"/>
      <c r="H37" s="645"/>
      <c r="I37" s="645"/>
      <c r="J37" s="645"/>
      <c r="K37" s="645"/>
      <c r="L37" s="645"/>
      <c r="M37" s="645"/>
      <c r="N37" s="645"/>
      <c r="O37" s="645"/>
      <c r="P37" s="645"/>
      <c r="Q37" s="646"/>
      <c r="R37" s="647">
        <v>41829</v>
      </c>
      <c r="S37" s="648"/>
      <c r="T37" s="648"/>
      <c r="U37" s="648"/>
      <c r="V37" s="648"/>
      <c r="W37" s="648"/>
      <c r="X37" s="648"/>
      <c r="Y37" s="649"/>
      <c r="Z37" s="650">
        <v>0.5</v>
      </c>
      <c r="AA37" s="650"/>
      <c r="AB37" s="650"/>
      <c r="AC37" s="650"/>
      <c r="AD37" s="651" t="s">
        <v>249</v>
      </c>
      <c r="AE37" s="651"/>
      <c r="AF37" s="651"/>
      <c r="AG37" s="651"/>
      <c r="AH37" s="651"/>
      <c r="AI37" s="651"/>
      <c r="AJ37" s="651"/>
      <c r="AK37" s="651"/>
      <c r="AL37" s="652" t="s">
        <v>245</v>
      </c>
      <c r="AM37" s="653"/>
      <c r="AN37" s="653"/>
      <c r="AO37" s="654"/>
      <c r="AQ37" s="725" t="s">
        <v>339</v>
      </c>
      <c r="AR37" s="726"/>
      <c r="AS37" s="726"/>
      <c r="AT37" s="726"/>
      <c r="AU37" s="726"/>
      <c r="AV37" s="726"/>
      <c r="AW37" s="726"/>
      <c r="AX37" s="726"/>
      <c r="AY37" s="727"/>
      <c r="AZ37" s="647">
        <v>388722</v>
      </c>
      <c r="BA37" s="648"/>
      <c r="BB37" s="648"/>
      <c r="BC37" s="648"/>
      <c r="BD37" s="683"/>
      <c r="BE37" s="683"/>
      <c r="BF37" s="714"/>
      <c r="BG37" s="662" t="s">
        <v>340</v>
      </c>
      <c r="BH37" s="663"/>
      <c r="BI37" s="663"/>
      <c r="BJ37" s="663"/>
      <c r="BK37" s="663"/>
      <c r="BL37" s="663"/>
      <c r="BM37" s="663"/>
      <c r="BN37" s="663"/>
      <c r="BO37" s="663"/>
      <c r="BP37" s="663"/>
      <c r="BQ37" s="663"/>
      <c r="BR37" s="663"/>
      <c r="BS37" s="663"/>
      <c r="BT37" s="663"/>
      <c r="BU37" s="664"/>
      <c r="BV37" s="647">
        <v>31474</v>
      </c>
      <c r="BW37" s="648"/>
      <c r="BX37" s="648"/>
      <c r="BY37" s="648"/>
      <c r="BZ37" s="648"/>
      <c r="CA37" s="648"/>
      <c r="CB37" s="657"/>
      <c r="CD37" s="662" t="s">
        <v>341</v>
      </c>
      <c r="CE37" s="663"/>
      <c r="CF37" s="663"/>
      <c r="CG37" s="663"/>
      <c r="CH37" s="663"/>
      <c r="CI37" s="663"/>
      <c r="CJ37" s="663"/>
      <c r="CK37" s="663"/>
      <c r="CL37" s="663"/>
      <c r="CM37" s="663"/>
      <c r="CN37" s="663"/>
      <c r="CO37" s="663"/>
      <c r="CP37" s="663"/>
      <c r="CQ37" s="664"/>
      <c r="CR37" s="647">
        <v>508240</v>
      </c>
      <c r="CS37" s="683"/>
      <c r="CT37" s="683"/>
      <c r="CU37" s="683"/>
      <c r="CV37" s="683"/>
      <c r="CW37" s="683"/>
      <c r="CX37" s="683"/>
      <c r="CY37" s="684"/>
      <c r="CZ37" s="652">
        <v>5.8</v>
      </c>
      <c r="DA37" s="681"/>
      <c r="DB37" s="681"/>
      <c r="DC37" s="685"/>
      <c r="DD37" s="656">
        <v>441040</v>
      </c>
      <c r="DE37" s="683"/>
      <c r="DF37" s="683"/>
      <c r="DG37" s="683"/>
      <c r="DH37" s="683"/>
      <c r="DI37" s="683"/>
      <c r="DJ37" s="683"/>
      <c r="DK37" s="684"/>
      <c r="DL37" s="656">
        <v>379212</v>
      </c>
      <c r="DM37" s="683"/>
      <c r="DN37" s="683"/>
      <c r="DO37" s="683"/>
      <c r="DP37" s="683"/>
      <c r="DQ37" s="683"/>
      <c r="DR37" s="683"/>
      <c r="DS37" s="683"/>
      <c r="DT37" s="683"/>
      <c r="DU37" s="683"/>
      <c r="DV37" s="684"/>
      <c r="DW37" s="652">
        <v>8.9</v>
      </c>
      <c r="DX37" s="681"/>
      <c r="DY37" s="681"/>
      <c r="DZ37" s="681"/>
      <c r="EA37" s="681"/>
      <c r="EB37" s="681"/>
      <c r="EC37" s="682"/>
    </row>
    <row r="38" spans="2:133" ht="11.25" customHeight="1" x14ac:dyDescent="0.15">
      <c r="B38" s="644" t="s">
        <v>342</v>
      </c>
      <c r="C38" s="645"/>
      <c r="D38" s="645"/>
      <c r="E38" s="645"/>
      <c r="F38" s="645"/>
      <c r="G38" s="645"/>
      <c r="H38" s="645"/>
      <c r="I38" s="645"/>
      <c r="J38" s="645"/>
      <c r="K38" s="645"/>
      <c r="L38" s="645"/>
      <c r="M38" s="645"/>
      <c r="N38" s="645"/>
      <c r="O38" s="645"/>
      <c r="P38" s="645"/>
      <c r="Q38" s="646"/>
      <c r="R38" s="647">
        <v>113010</v>
      </c>
      <c r="S38" s="648"/>
      <c r="T38" s="648"/>
      <c r="U38" s="648"/>
      <c r="V38" s="648"/>
      <c r="W38" s="648"/>
      <c r="X38" s="648"/>
      <c r="Y38" s="649"/>
      <c r="Z38" s="650">
        <v>1.3</v>
      </c>
      <c r="AA38" s="650"/>
      <c r="AB38" s="650"/>
      <c r="AC38" s="650"/>
      <c r="AD38" s="651">
        <v>1063</v>
      </c>
      <c r="AE38" s="651"/>
      <c r="AF38" s="651"/>
      <c r="AG38" s="651"/>
      <c r="AH38" s="651"/>
      <c r="AI38" s="651"/>
      <c r="AJ38" s="651"/>
      <c r="AK38" s="651"/>
      <c r="AL38" s="652">
        <v>0</v>
      </c>
      <c r="AM38" s="653"/>
      <c r="AN38" s="653"/>
      <c r="AO38" s="654"/>
      <c r="AQ38" s="725" t="s">
        <v>343</v>
      </c>
      <c r="AR38" s="726"/>
      <c r="AS38" s="726"/>
      <c r="AT38" s="726"/>
      <c r="AU38" s="726"/>
      <c r="AV38" s="726"/>
      <c r="AW38" s="726"/>
      <c r="AX38" s="726"/>
      <c r="AY38" s="727"/>
      <c r="AZ38" s="647">
        <v>44360</v>
      </c>
      <c r="BA38" s="648"/>
      <c r="BB38" s="648"/>
      <c r="BC38" s="648"/>
      <c r="BD38" s="683"/>
      <c r="BE38" s="683"/>
      <c r="BF38" s="714"/>
      <c r="BG38" s="662" t="s">
        <v>344</v>
      </c>
      <c r="BH38" s="663"/>
      <c r="BI38" s="663"/>
      <c r="BJ38" s="663"/>
      <c r="BK38" s="663"/>
      <c r="BL38" s="663"/>
      <c r="BM38" s="663"/>
      <c r="BN38" s="663"/>
      <c r="BO38" s="663"/>
      <c r="BP38" s="663"/>
      <c r="BQ38" s="663"/>
      <c r="BR38" s="663"/>
      <c r="BS38" s="663"/>
      <c r="BT38" s="663"/>
      <c r="BU38" s="664"/>
      <c r="BV38" s="647">
        <v>1614</v>
      </c>
      <c r="BW38" s="648"/>
      <c r="BX38" s="648"/>
      <c r="BY38" s="648"/>
      <c r="BZ38" s="648"/>
      <c r="CA38" s="648"/>
      <c r="CB38" s="657"/>
      <c r="CD38" s="662" t="s">
        <v>345</v>
      </c>
      <c r="CE38" s="663"/>
      <c r="CF38" s="663"/>
      <c r="CG38" s="663"/>
      <c r="CH38" s="663"/>
      <c r="CI38" s="663"/>
      <c r="CJ38" s="663"/>
      <c r="CK38" s="663"/>
      <c r="CL38" s="663"/>
      <c r="CM38" s="663"/>
      <c r="CN38" s="663"/>
      <c r="CO38" s="663"/>
      <c r="CP38" s="663"/>
      <c r="CQ38" s="664"/>
      <c r="CR38" s="647">
        <v>601282</v>
      </c>
      <c r="CS38" s="648"/>
      <c r="CT38" s="648"/>
      <c r="CU38" s="648"/>
      <c r="CV38" s="648"/>
      <c r="CW38" s="648"/>
      <c r="CX38" s="648"/>
      <c r="CY38" s="649"/>
      <c r="CZ38" s="652">
        <v>6.9</v>
      </c>
      <c r="DA38" s="681"/>
      <c r="DB38" s="681"/>
      <c r="DC38" s="685"/>
      <c r="DD38" s="656">
        <v>468800</v>
      </c>
      <c r="DE38" s="648"/>
      <c r="DF38" s="648"/>
      <c r="DG38" s="648"/>
      <c r="DH38" s="648"/>
      <c r="DI38" s="648"/>
      <c r="DJ38" s="648"/>
      <c r="DK38" s="649"/>
      <c r="DL38" s="656">
        <v>435678</v>
      </c>
      <c r="DM38" s="648"/>
      <c r="DN38" s="648"/>
      <c r="DO38" s="648"/>
      <c r="DP38" s="648"/>
      <c r="DQ38" s="648"/>
      <c r="DR38" s="648"/>
      <c r="DS38" s="648"/>
      <c r="DT38" s="648"/>
      <c r="DU38" s="648"/>
      <c r="DV38" s="649"/>
      <c r="DW38" s="652">
        <v>10.199999999999999</v>
      </c>
      <c r="DX38" s="681"/>
      <c r="DY38" s="681"/>
      <c r="DZ38" s="681"/>
      <c r="EA38" s="681"/>
      <c r="EB38" s="681"/>
      <c r="EC38" s="682"/>
    </row>
    <row r="39" spans="2:133" ht="11.25" customHeight="1" x14ac:dyDescent="0.15">
      <c r="B39" s="644" t="s">
        <v>346</v>
      </c>
      <c r="C39" s="645"/>
      <c r="D39" s="645"/>
      <c r="E39" s="645"/>
      <c r="F39" s="645"/>
      <c r="G39" s="645"/>
      <c r="H39" s="645"/>
      <c r="I39" s="645"/>
      <c r="J39" s="645"/>
      <c r="K39" s="645"/>
      <c r="L39" s="645"/>
      <c r="M39" s="645"/>
      <c r="N39" s="645"/>
      <c r="O39" s="645"/>
      <c r="P39" s="645"/>
      <c r="Q39" s="646"/>
      <c r="R39" s="647">
        <v>663869</v>
      </c>
      <c r="S39" s="648"/>
      <c r="T39" s="648"/>
      <c r="U39" s="648"/>
      <c r="V39" s="648"/>
      <c r="W39" s="648"/>
      <c r="X39" s="648"/>
      <c r="Y39" s="649"/>
      <c r="Z39" s="650">
        <v>7.4</v>
      </c>
      <c r="AA39" s="650"/>
      <c r="AB39" s="650"/>
      <c r="AC39" s="650"/>
      <c r="AD39" s="651" t="s">
        <v>249</v>
      </c>
      <c r="AE39" s="651"/>
      <c r="AF39" s="651"/>
      <c r="AG39" s="651"/>
      <c r="AH39" s="651"/>
      <c r="AI39" s="651"/>
      <c r="AJ39" s="651"/>
      <c r="AK39" s="651"/>
      <c r="AL39" s="652" t="s">
        <v>245</v>
      </c>
      <c r="AM39" s="653"/>
      <c r="AN39" s="653"/>
      <c r="AO39" s="654"/>
      <c r="AQ39" s="725" t="s">
        <v>347</v>
      </c>
      <c r="AR39" s="726"/>
      <c r="AS39" s="726"/>
      <c r="AT39" s="726"/>
      <c r="AU39" s="726"/>
      <c r="AV39" s="726"/>
      <c r="AW39" s="726"/>
      <c r="AX39" s="726"/>
      <c r="AY39" s="727"/>
      <c r="AZ39" s="647">
        <v>13000</v>
      </c>
      <c r="BA39" s="648"/>
      <c r="BB39" s="648"/>
      <c r="BC39" s="648"/>
      <c r="BD39" s="683"/>
      <c r="BE39" s="683"/>
      <c r="BF39" s="714"/>
      <c r="BG39" s="662" t="s">
        <v>348</v>
      </c>
      <c r="BH39" s="663"/>
      <c r="BI39" s="663"/>
      <c r="BJ39" s="663"/>
      <c r="BK39" s="663"/>
      <c r="BL39" s="663"/>
      <c r="BM39" s="663"/>
      <c r="BN39" s="663"/>
      <c r="BO39" s="663"/>
      <c r="BP39" s="663"/>
      <c r="BQ39" s="663"/>
      <c r="BR39" s="663"/>
      <c r="BS39" s="663"/>
      <c r="BT39" s="663"/>
      <c r="BU39" s="664"/>
      <c r="BV39" s="647">
        <v>2313</v>
      </c>
      <c r="BW39" s="648"/>
      <c r="BX39" s="648"/>
      <c r="BY39" s="648"/>
      <c r="BZ39" s="648"/>
      <c r="CA39" s="648"/>
      <c r="CB39" s="657"/>
      <c r="CD39" s="662" t="s">
        <v>349</v>
      </c>
      <c r="CE39" s="663"/>
      <c r="CF39" s="663"/>
      <c r="CG39" s="663"/>
      <c r="CH39" s="663"/>
      <c r="CI39" s="663"/>
      <c r="CJ39" s="663"/>
      <c r="CK39" s="663"/>
      <c r="CL39" s="663"/>
      <c r="CM39" s="663"/>
      <c r="CN39" s="663"/>
      <c r="CO39" s="663"/>
      <c r="CP39" s="663"/>
      <c r="CQ39" s="664"/>
      <c r="CR39" s="647">
        <v>84489</v>
      </c>
      <c r="CS39" s="683"/>
      <c r="CT39" s="683"/>
      <c r="CU39" s="683"/>
      <c r="CV39" s="683"/>
      <c r="CW39" s="683"/>
      <c r="CX39" s="683"/>
      <c r="CY39" s="684"/>
      <c r="CZ39" s="652">
        <v>1</v>
      </c>
      <c r="DA39" s="681"/>
      <c r="DB39" s="681"/>
      <c r="DC39" s="685"/>
      <c r="DD39" s="656">
        <v>11295</v>
      </c>
      <c r="DE39" s="683"/>
      <c r="DF39" s="683"/>
      <c r="DG39" s="683"/>
      <c r="DH39" s="683"/>
      <c r="DI39" s="683"/>
      <c r="DJ39" s="683"/>
      <c r="DK39" s="684"/>
      <c r="DL39" s="656" t="s">
        <v>249</v>
      </c>
      <c r="DM39" s="683"/>
      <c r="DN39" s="683"/>
      <c r="DO39" s="683"/>
      <c r="DP39" s="683"/>
      <c r="DQ39" s="683"/>
      <c r="DR39" s="683"/>
      <c r="DS39" s="683"/>
      <c r="DT39" s="683"/>
      <c r="DU39" s="683"/>
      <c r="DV39" s="684"/>
      <c r="DW39" s="652" t="s">
        <v>245</v>
      </c>
      <c r="DX39" s="681"/>
      <c r="DY39" s="681"/>
      <c r="DZ39" s="681"/>
      <c r="EA39" s="681"/>
      <c r="EB39" s="681"/>
      <c r="EC39" s="682"/>
    </row>
    <row r="40" spans="2:133" ht="11.25" customHeight="1" x14ac:dyDescent="0.15">
      <c r="B40" s="644" t="s">
        <v>350</v>
      </c>
      <c r="C40" s="645"/>
      <c r="D40" s="645"/>
      <c r="E40" s="645"/>
      <c r="F40" s="645"/>
      <c r="G40" s="645"/>
      <c r="H40" s="645"/>
      <c r="I40" s="645"/>
      <c r="J40" s="645"/>
      <c r="K40" s="645"/>
      <c r="L40" s="645"/>
      <c r="M40" s="645"/>
      <c r="N40" s="645"/>
      <c r="O40" s="645"/>
      <c r="P40" s="645"/>
      <c r="Q40" s="646"/>
      <c r="R40" s="647">
        <v>5276</v>
      </c>
      <c r="S40" s="648"/>
      <c r="T40" s="648"/>
      <c r="U40" s="648"/>
      <c r="V40" s="648"/>
      <c r="W40" s="648"/>
      <c r="X40" s="648"/>
      <c r="Y40" s="649"/>
      <c r="Z40" s="650">
        <v>0.1</v>
      </c>
      <c r="AA40" s="650"/>
      <c r="AB40" s="650"/>
      <c r="AC40" s="650"/>
      <c r="AD40" s="651" t="s">
        <v>245</v>
      </c>
      <c r="AE40" s="651"/>
      <c r="AF40" s="651"/>
      <c r="AG40" s="651"/>
      <c r="AH40" s="651"/>
      <c r="AI40" s="651"/>
      <c r="AJ40" s="651"/>
      <c r="AK40" s="651"/>
      <c r="AL40" s="652" t="s">
        <v>245</v>
      </c>
      <c r="AM40" s="653"/>
      <c r="AN40" s="653"/>
      <c r="AO40" s="654"/>
      <c r="AQ40" s="725" t="s">
        <v>351</v>
      </c>
      <c r="AR40" s="726"/>
      <c r="AS40" s="726"/>
      <c r="AT40" s="726"/>
      <c r="AU40" s="726"/>
      <c r="AV40" s="726"/>
      <c r="AW40" s="726"/>
      <c r="AX40" s="726"/>
      <c r="AY40" s="727"/>
      <c r="AZ40" s="647" t="s">
        <v>245</v>
      </c>
      <c r="BA40" s="648"/>
      <c r="BB40" s="648"/>
      <c r="BC40" s="648"/>
      <c r="BD40" s="683"/>
      <c r="BE40" s="683"/>
      <c r="BF40" s="714"/>
      <c r="BG40" s="734" t="s">
        <v>352</v>
      </c>
      <c r="BH40" s="735"/>
      <c r="BI40" s="735"/>
      <c r="BJ40" s="735"/>
      <c r="BK40" s="735"/>
      <c r="BL40" s="236"/>
      <c r="BM40" s="663" t="s">
        <v>353</v>
      </c>
      <c r="BN40" s="663"/>
      <c r="BO40" s="663"/>
      <c r="BP40" s="663"/>
      <c r="BQ40" s="663"/>
      <c r="BR40" s="663"/>
      <c r="BS40" s="663"/>
      <c r="BT40" s="663"/>
      <c r="BU40" s="664"/>
      <c r="BV40" s="647">
        <v>100</v>
      </c>
      <c r="BW40" s="648"/>
      <c r="BX40" s="648"/>
      <c r="BY40" s="648"/>
      <c r="BZ40" s="648"/>
      <c r="CA40" s="648"/>
      <c r="CB40" s="657"/>
      <c r="CD40" s="662" t="s">
        <v>354</v>
      </c>
      <c r="CE40" s="663"/>
      <c r="CF40" s="663"/>
      <c r="CG40" s="663"/>
      <c r="CH40" s="663"/>
      <c r="CI40" s="663"/>
      <c r="CJ40" s="663"/>
      <c r="CK40" s="663"/>
      <c r="CL40" s="663"/>
      <c r="CM40" s="663"/>
      <c r="CN40" s="663"/>
      <c r="CO40" s="663"/>
      <c r="CP40" s="663"/>
      <c r="CQ40" s="664"/>
      <c r="CR40" s="647">
        <v>206728</v>
      </c>
      <c r="CS40" s="648"/>
      <c r="CT40" s="648"/>
      <c r="CU40" s="648"/>
      <c r="CV40" s="648"/>
      <c r="CW40" s="648"/>
      <c r="CX40" s="648"/>
      <c r="CY40" s="649"/>
      <c r="CZ40" s="652">
        <v>2.4</v>
      </c>
      <c r="DA40" s="681"/>
      <c r="DB40" s="681"/>
      <c r="DC40" s="685"/>
      <c r="DD40" s="656">
        <v>145248</v>
      </c>
      <c r="DE40" s="648"/>
      <c r="DF40" s="648"/>
      <c r="DG40" s="648"/>
      <c r="DH40" s="648"/>
      <c r="DI40" s="648"/>
      <c r="DJ40" s="648"/>
      <c r="DK40" s="649"/>
      <c r="DL40" s="656" t="s">
        <v>249</v>
      </c>
      <c r="DM40" s="648"/>
      <c r="DN40" s="648"/>
      <c r="DO40" s="648"/>
      <c r="DP40" s="648"/>
      <c r="DQ40" s="648"/>
      <c r="DR40" s="648"/>
      <c r="DS40" s="648"/>
      <c r="DT40" s="648"/>
      <c r="DU40" s="648"/>
      <c r="DV40" s="649"/>
      <c r="DW40" s="652" t="s">
        <v>249</v>
      </c>
      <c r="DX40" s="681"/>
      <c r="DY40" s="681"/>
      <c r="DZ40" s="681"/>
      <c r="EA40" s="681"/>
      <c r="EB40" s="681"/>
      <c r="EC40" s="682"/>
    </row>
    <row r="41" spans="2:133" ht="11.25" customHeight="1" x14ac:dyDescent="0.15">
      <c r="B41" s="644" t="s">
        <v>355</v>
      </c>
      <c r="C41" s="645"/>
      <c r="D41" s="645"/>
      <c r="E41" s="645"/>
      <c r="F41" s="645"/>
      <c r="G41" s="645"/>
      <c r="H41" s="645"/>
      <c r="I41" s="645"/>
      <c r="J41" s="645"/>
      <c r="K41" s="645"/>
      <c r="L41" s="645"/>
      <c r="M41" s="645"/>
      <c r="N41" s="645"/>
      <c r="O41" s="645"/>
      <c r="P41" s="645"/>
      <c r="Q41" s="646"/>
      <c r="R41" s="647" t="s">
        <v>245</v>
      </c>
      <c r="S41" s="648"/>
      <c r="T41" s="648"/>
      <c r="U41" s="648"/>
      <c r="V41" s="648"/>
      <c r="W41" s="648"/>
      <c r="X41" s="648"/>
      <c r="Y41" s="649"/>
      <c r="Z41" s="650" t="s">
        <v>249</v>
      </c>
      <c r="AA41" s="650"/>
      <c r="AB41" s="650"/>
      <c r="AC41" s="650"/>
      <c r="AD41" s="651" t="s">
        <v>245</v>
      </c>
      <c r="AE41" s="651"/>
      <c r="AF41" s="651"/>
      <c r="AG41" s="651"/>
      <c r="AH41" s="651"/>
      <c r="AI41" s="651"/>
      <c r="AJ41" s="651"/>
      <c r="AK41" s="651"/>
      <c r="AL41" s="652" t="s">
        <v>245</v>
      </c>
      <c r="AM41" s="653"/>
      <c r="AN41" s="653"/>
      <c r="AO41" s="654"/>
      <c r="AQ41" s="725" t="s">
        <v>356</v>
      </c>
      <c r="AR41" s="726"/>
      <c r="AS41" s="726"/>
      <c r="AT41" s="726"/>
      <c r="AU41" s="726"/>
      <c r="AV41" s="726"/>
      <c r="AW41" s="726"/>
      <c r="AX41" s="726"/>
      <c r="AY41" s="727"/>
      <c r="AZ41" s="647">
        <v>133110</v>
      </c>
      <c r="BA41" s="648"/>
      <c r="BB41" s="648"/>
      <c r="BC41" s="648"/>
      <c r="BD41" s="683"/>
      <c r="BE41" s="683"/>
      <c r="BF41" s="714"/>
      <c r="BG41" s="734"/>
      <c r="BH41" s="735"/>
      <c r="BI41" s="735"/>
      <c r="BJ41" s="735"/>
      <c r="BK41" s="735"/>
      <c r="BL41" s="236"/>
      <c r="BM41" s="663" t="s">
        <v>357</v>
      </c>
      <c r="BN41" s="663"/>
      <c r="BO41" s="663"/>
      <c r="BP41" s="663"/>
      <c r="BQ41" s="663"/>
      <c r="BR41" s="663"/>
      <c r="BS41" s="663"/>
      <c r="BT41" s="663"/>
      <c r="BU41" s="664"/>
      <c r="BV41" s="647">
        <v>1</v>
      </c>
      <c r="BW41" s="648"/>
      <c r="BX41" s="648"/>
      <c r="BY41" s="648"/>
      <c r="BZ41" s="648"/>
      <c r="CA41" s="648"/>
      <c r="CB41" s="657"/>
      <c r="CD41" s="662" t="s">
        <v>358</v>
      </c>
      <c r="CE41" s="663"/>
      <c r="CF41" s="663"/>
      <c r="CG41" s="663"/>
      <c r="CH41" s="663"/>
      <c r="CI41" s="663"/>
      <c r="CJ41" s="663"/>
      <c r="CK41" s="663"/>
      <c r="CL41" s="663"/>
      <c r="CM41" s="663"/>
      <c r="CN41" s="663"/>
      <c r="CO41" s="663"/>
      <c r="CP41" s="663"/>
      <c r="CQ41" s="664"/>
      <c r="CR41" s="647" t="s">
        <v>249</v>
      </c>
      <c r="CS41" s="683"/>
      <c r="CT41" s="683"/>
      <c r="CU41" s="683"/>
      <c r="CV41" s="683"/>
      <c r="CW41" s="683"/>
      <c r="CX41" s="683"/>
      <c r="CY41" s="684"/>
      <c r="CZ41" s="652" t="s">
        <v>249</v>
      </c>
      <c r="DA41" s="681"/>
      <c r="DB41" s="681"/>
      <c r="DC41" s="685"/>
      <c r="DD41" s="656" t="s">
        <v>177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359</v>
      </c>
      <c r="C42" s="645"/>
      <c r="D42" s="645"/>
      <c r="E42" s="645"/>
      <c r="F42" s="645"/>
      <c r="G42" s="645"/>
      <c r="H42" s="645"/>
      <c r="I42" s="645"/>
      <c r="J42" s="645"/>
      <c r="K42" s="645"/>
      <c r="L42" s="645"/>
      <c r="M42" s="645"/>
      <c r="N42" s="645"/>
      <c r="O42" s="645"/>
      <c r="P42" s="645"/>
      <c r="Q42" s="646"/>
      <c r="R42" s="647">
        <v>137870</v>
      </c>
      <c r="S42" s="648"/>
      <c r="T42" s="648"/>
      <c r="U42" s="648"/>
      <c r="V42" s="648"/>
      <c r="W42" s="648"/>
      <c r="X42" s="648"/>
      <c r="Y42" s="649"/>
      <c r="Z42" s="650">
        <v>1.5</v>
      </c>
      <c r="AA42" s="650"/>
      <c r="AB42" s="650"/>
      <c r="AC42" s="650"/>
      <c r="AD42" s="651" t="s">
        <v>249</v>
      </c>
      <c r="AE42" s="651"/>
      <c r="AF42" s="651"/>
      <c r="AG42" s="651"/>
      <c r="AH42" s="651"/>
      <c r="AI42" s="651"/>
      <c r="AJ42" s="651"/>
      <c r="AK42" s="651"/>
      <c r="AL42" s="652" t="s">
        <v>245</v>
      </c>
      <c r="AM42" s="653"/>
      <c r="AN42" s="653"/>
      <c r="AO42" s="654"/>
      <c r="AQ42" s="746" t="s">
        <v>360</v>
      </c>
      <c r="AR42" s="747"/>
      <c r="AS42" s="747"/>
      <c r="AT42" s="747"/>
      <c r="AU42" s="747"/>
      <c r="AV42" s="747"/>
      <c r="AW42" s="747"/>
      <c r="AX42" s="747"/>
      <c r="AY42" s="748"/>
      <c r="AZ42" s="738">
        <v>455172</v>
      </c>
      <c r="BA42" s="739"/>
      <c r="BB42" s="739"/>
      <c r="BC42" s="739"/>
      <c r="BD42" s="718"/>
      <c r="BE42" s="718"/>
      <c r="BF42" s="720"/>
      <c r="BG42" s="736"/>
      <c r="BH42" s="737"/>
      <c r="BI42" s="737"/>
      <c r="BJ42" s="737"/>
      <c r="BK42" s="737"/>
      <c r="BL42" s="237"/>
      <c r="BM42" s="673" t="s">
        <v>361</v>
      </c>
      <c r="BN42" s="673"/>
      <c r="BO42" s="673"/>
      <c r="BP42" s="673"/>
      <c r="BQ42" s="673"/>
      <c r="BR42" s="673"/>
      <c r="BS42" s="673"/>
      <c r="BT42" s="673"/>
      <c r="BU42" s="674"/>
      <c r="BV42" s="738">
        <v>372</v>
      </c>
      <c r="BW42" s="739"/>
      <c r="BX42" s="739"/>
      <c r="BY42" s="739"/>
      <c r="BZ42" s="739"/>
      <c r="CA42" s="739"/>
      <c r="CB42" s="745"/>
      <c r="CD42" s="644" t="s">
        <v>362</v>
      </c>
      <c r="CE42" s="645"/>
      <c r="CF42" s="645"/>
      <c r="CG42" s="645"/>
      <c r="CH42" s="645"/>
      <c r="CI42" s="645"/>
      <c r="CJ42" s="645"/>
      <c r="CK42" s="645"/>
      <c r="CL42" s="645"/>
      <c r="CM42" s="645"/>
      <c r="CN42" s="645"/>
      <c r="CO42" s="645"/>
      <c r="CP42" s="645"/>
      <c r="CQ42" s="646"/>
      <c r="CR42" s="647">
        <v>692558</v>
      </c>
      <c r="CS42" s="648"/>
      <c r="CT42" s="648"/>
      <c r="CU42" s="648"/>
      <c r="CV42" s="648"/>
      <c r="CW42" s="648"/>
      <c r="CX42" s="648"/>
      <c r="CY42" s="649"/>
      <c r="CZ42" s="652">
        <v>8</v>
      </c>
      <c r="DA42" s="653"/>
      <c r="DB42" s="653"/>
      <c r="DC42" s="665"/>
      <c r="DD42" s="656">
        <v>144754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363</v>
      </c>
      <c r="C43" s="698"/>
      <c r="D43" s="698"/>
      <c r="E43" s="698"/>
      <c r="F43" s="698"/>
      <c r="G43" s="698"/>
      <c r="H43" s="698"/>
      <c r="I43" s="698"/>
      <c r="J43" s="698"/>
      <c r="K43" s="698"/>
      <c r="L43" s="698"/>
      <c r="M43" s="698"/>
      <c r="N43" s="698"/>
      <c r="O43" s="698"/>
      <c r="P43" s="698"/>
      <c r="Q43" s="699"/>
      <c r="R43" s="738">
        <v>8949995</v>
      </c>
      <c r="S43" s="739"/>
      <c r="T43" s="739"/>
      <c r="U43" s="739"/>
      <c r="V43" s="739"/>
      <c r="W43" s="739"/>
      <c r="X43" s="739"/>
      <c r="Y43" s="740"/>
      <c r="Z43" s="741">
        <v>100</v>
      </c>
      <c r="AA43" s="741"/>
      <c r="AB43" s="741"/>
      <c r="AC43" s="741"/>
      <c r="AD43" s="742">
        <v>4128008</v>
      </c>
      <c r="AE43" s="742"/>
      <c r="AF43" s="742"/>
      <c r="AG43" s="742"/>
      <c r="AH43" s="742"/>
      <c r="AI43" s="742"/>
      <c r="AJ43" s="742"/>
      <c r="AK43" s="742"/>
      <c r="AL43" s="743">
        <v>100</v>
      </c>
      <c r="AM43" s="719"/>
      <c r="AN43" s="719"/>
      <c r="AO43" s="744"/>
      <c r="BV43" s="238"/>
      <c r="BW43" s="238"/>
      <c r="BX43" s="238"/>
      <c r="BY43" s="238"/>
      <c r="BZ43" s="238"/>
      <c r="CA43" s="238"/>
      <c r="CB43" s="238"/>
      <c r="CD43" s="644" t="s">
        <v>364</v>
      </c>
      <c r="CE43" s="645"/>
      <c r="CF43" s="645"/>
      <c r="CG43" s="645"/>
      <c r="CH43" s="645"/>
      <c r="CI43" s="645"/>
      <c r="CJ43" s="645"/>
      <c r="CK43" s="645"/>
      <c r="CL43" s="645"/>
      <c r="CM43" s="645"/>
      <c r="CN43" s="645"/>
      <c r="CO43" s="645"/>
      <c r="CP43" s="645"/>
      <c r="CQ43" s="646"/>
      <c r="CR43" s="647">
        <v>40813</v>
      </c>
      <c r="CS43" s="683"/>
      <c r="CT43" s="683"/>
      <c r="CU43" s="683"/>
      <c r="CV43" s="683"/>
      <c r="CW43" s="683"/>
      <c r="CX43" s="683"/>
      <c r="CY43" s="684"/>
      <c r="CZ43" s="652">
        <v>0.5</v>
      </c>
      <c r="DA43" s="681"/>
      <c r="DB43" s="681"/>
      <c r="DC43" s="685"/>
      <c r="DD43" s="656">
        <v>40813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311</v>
      </c>
      <c r="CE44" s="760"/>
      <c r="CF44" s="644" t="s">
        <v>365</v>
      </c>
      <c r="CG44" s="645"/>
      <c r="CH44" s="645"/>
      <c r="CI44" s="645"/>
      <c r="CJ44" s="645"/>
      <c r="CK44" s="645"/>
      <c r="CL44" s="645"/>
      <c r="CM44" s="645"/>
      <c r="CN44" s="645"/>
      <c r="CO44" s="645"/>
      <c r="CP44" s="645"/>
      <c r="CQ44" s="646"/>
      <c r="CR44" s="647">
        <v>692558</v>
      </c>
      <c r="CS44" s="648"/>
      <c r="CT44" s="648"/>
      <c r="CU44" s="648"/>
      <c r="CV44" s="648"/>
      <c r="CW44" s="648"/>
      <c r="CX44" s="648"/>
      <c r="CY44" s="649"/>
      <c r="CZ44" s="652">
        <v>8</v>
      </c>
      <c r="DA44" s="653"/>
      <c r="DB44" s="653"/>
      <c r="DC44" s="665"/>
      <c r="DD44" s="656">
        <v>144754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367</v>
      </c>
      <c r="CG45" s="645"/>
      <c r="CH45" s="645"/>
      <c r="CI45" s="645"/>
      <c r="CJ45" s="645"/>
      <c r="CK45" s="645"/>
      <c r="CL45" s="645"/>
      <c r="CM45" s="645"/>
      <c r="CN45" s="645"/>
      <c r="CO45" s="645"/>
      <c r="CP45" s="645"/>
      <c r="CQ45" s="646"/>
      <c r="CR45" s="647">
        <v>286139</v>
      </c>
      <c r="CS45" s="683"/>
      <c r="CT45" s="683"/>
      <c r="CU45" s="683"/>
      <c r="CV45" s="683"/>
      <c r="CW45" s="683"/>
      <c r="CX45" s="683"/>
      <c r="CY45" s="684"/>
      <c r="CZ45" s="652">
        <v>3.3</v>
      </c>
      <c r="DA45" s="681"/>
      <c r="DB45" s="681"/>
      <c r="DC45" s="685"/>
      <c r="DD45" s="656">
        <v>4996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369</v>
      </c>
      <c r="CG46" s="645"/>
      <c r="CH46" s="645"/>
      <c r="CI46" s="645"/>
      <c r="CJ46" s="645"/>
      <c r="CK46" s="645"/>
      <c r="CL46" s="645"/>
      <c r="CM46" s="645"/>
      <c r="CN46" s="645"/>
      <c r="CO46" s="645"/>
      <c r="CP46" s="645"/>
      <c r="CQ46" s="646"/>
      <c r="CR46" s="647">
        <v>394899</v>
      </c>
      <c r="CS46" s="648"/>
      <c r="CT46" s="648"/>
      <c r="CU46" s="648"/>
      <c r="CV46" s="648"/>
      <c r="CW46" s="648"/>
      <c r="CX46" s="648"/>
      <c r="CY46" s="649"/>
      <c r="CZ46" s="652">
        <v>4.5</v>
      </c>
      <c r="DA46" s="653"/>
      <c r="DB46" s="653"/>
      <c r="DC46" s="665"/>
      <c r="DD46" s="656">
        <v>139738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371</v>
      </c>
      <c r="CG47" s="645"/>
      <c r="CH47" s="645"/>
      <c r="CI47" s="645"/>
      <c r="CJ47" s="645"/>
      <c r="CK47" s="645"/>
      <c r="CL47" s="645"/>
      <c r="CM47" s="645"/>
      <c r="CN47" s="645"/>
      <c r="CO47" s="645"/>
      <c r="CP47" s="645"/>
      <c r="CQ47" s="646"/>
      <c r="CR47" s="647" t="s">
        <v>249</v>
      </c>
      <c r="CS47" s="683"/>
      <c r="CT47" s="683"/>
      <c r="CU47" s="683"/>
      <c r="CV47" s="683"/>
      <c r="CW47" s="683"/>
      <c r="CX47" s="683"/>
      <c r="CY47" s="684"/>
      <c r="CZ47" s="652" t="s">
        <v>177</v>
      </c>
      <c r="DA47" s="681"/>
      <c r="DB47" s="681"/>
      <c r="DC47" s="685"/>
      <c r="DD47" s="656" t="s">
        <v>249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372</v>
      </c>
      <c r="CG48" s="645"/>
      <c r="CH48" s="645"/>
      <c r="CI48" s="645"/>
      <c r="CJ48" s="645"/>
      <c r="CK48" s="645"/>
      <c r="CL48" s="645"/>
      <c r="CM48" s="645"/>
      <c r="CN48" s="645"/>
      <c r="CO48" s="645"/>
      <c r="CP48" s="645"/>
      <c r="CQ48" s="646"/>
      <c r="CR48" s="647" t="s">
        <v>249</v>
      </c>
      <c r="CS48" s="648"/>
      <c r="CT48" s="648"/>
      <c r="CU48" s="648"/>
      <c r="CV48" s="648"/>
      <c r="CW48" s="648"/>
      <c r="CX48" s="648"/>
      <c r="CY48" s="649"/>
      <c r="CZ48" s="652" t="s">
        <v>245</v>
      </c>
      <c r="DA48" s="653"/>
      <c r="DB48" s="653"/>
      <c r="DC48" s="665"/>
      <c r="DD48" s="656" t="s">
        <v>245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373</v>
      </c>
      <c r="CE49" s="698"/>
      <c r="CF49" s="698"/>
      <c r="CG49" s="698"/>
      <c r="CH49" s="698"/>
      <c r="CI49" s="698"/>
      <c r="CJ49" s="698"/>
      <c r="CK49" s="698"/>
      <c r="CL49" s="698"/>
      <c r="CM49" s="698"/>
      <c r="CN49" s="698"/>
      <c r="CO49" s="698"/>
      <c r="CP49" s="698"/>
      <c r="CQ49" s="699"/>
      <c r="CR49" s="738">
        <v>8700497</v>
      </c>
      <c r="CS49" s="718"/>
      <c r="CT49" s="718"/>
      <c r="CU49" s="718"/>
      <c r="CV49" s="718"/>
      <c r="CW49" s="718"/>
      <c r="CX49" s="718"/>
      <c r="CY49" s="749"/>
      <c r="CZ49" s="743">
        <v>100</v>
      </c>
      <c r="DA49" s="750"/>
      <c r="DB49" s="750"/>
      <c r="DC49" s="751"/>
      <c r="DD49" s="752">
        <v>4860704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AYod9sPVdwrTXHtBpHQR6VoQ08NP3UXXVysNjGRHTGvZZW6rd+mYqDWzU/EECIe/l20YH0JzZFgkR0E1WucZ1w==" saltValue="E+ybOk5Y191yjgdj4ZpT4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375</v>
      </c>
      <c r="DK2" s="795"/>
      <c r="DL2" s="795"/>
      <c r="DM2" s="795"/>
      <c r="DN2" s="795"/>
      <c r="DO2" s="796"/>
      <c r="DP2" s="251"/>
      <c r="DQ2" s="794" t="s">
        <v>376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379</v>
      </c>
      <c r="B5" s="789"/>
      <c r="C5" s="789"/>
      <c r="D5" s="789"/>
      <c r="E5" s="789"/>
      <c r="F5" s="789"/>
      <c r="G5" s="789"/>
      <c r="H5" s="789"/>
      <c r="I5" s="789"/>
      <c r="J5" s="789"/>
      <c r="K5" s="789"/>
      <c r="L5" s="789"/>
      <c r="M5" s="789"/>
      <c r="N5" s="789"/>
      <c r="O5" s="789"/>
      <c r="P5" s="790"/>
      <c r="Q5" s="765" t="s">
        <v>380</v>
      </c>
      <c r="R5" s="766"/>
      <c r="S5" s="766"/>
      <c r="T5" s="766"/>
      <c r="U5" s="767"/>
      <c r="V5" s="765" t="s">
        <v>381</v>
      </c>
      <c r="W5" s="766"/>
      <c r="X5" s="766"/>
      <c r="Y5" s="766"/>
      <c r="Z5" s="767"/>
      <c r="AA5" s="765" t="s">
        <v>382</v>
      </c>
      <c r="AB5" s="766"/>
      <c r="AC5" s="766"/>
      <c r="AD5" s="766"/>
      <c r="AE5" s="766"/>
      <c r="AF5" s="798" t="s">
        <v>383</v>
      </c>
      <c r="AG5" s="766"/>
      <c r="AH5" s="766"/>
      <c r="AI5" s="766"/>
      <c r="AJ5" s="777"/>
      <c r="AK5" s="766" t="s">
        <v>384</v>
      </c>
      <c r="AL5" s="766"/>
      <c r="AM5" s="766"/>
      <c r="AN5" s="766"/>
      <c r="AO5" s="767"/>
      <c r="AP5" s="765" t="s">
        <v>385</v>
      </c>
      <c r="AQ5" s="766"/>
      <c r="AR5" s="766"/>
      <c r="AS5" s="766"/>
      <c r="AT5" s="767"/>
      <c r="AU5" s="765" t="s">
        <v>386</v>
      </c>
      <c r="AV5" s="766"/>
      <c r="AW5" s="766"/>
      <c r="AX5" s="766"/>
      <c r="AY5" s="777"/>
      <c r="AZ5" s="258"/>
      <c r="BA5" s="258"/>
      <c r="BB5" s="258"/>
      <c r="BC5" s="258"/>
      <c r="BD5" s="258"/>
      <c r="BE5" s="259"/>
      <c r="BF5" s="259"/>
      <c r="BG5" s="259"/>
      <c r="BH5" s="259"/>
      <c r="BI5" s="259"/>
      <c r="BJ5" s="259"/>
      <c r="BK5" s="259"/>
      <c r="BL5" s="259"/>
      <c r="BM5" s="259"/>
      <c r="BN5" s="259"/>
      <c r="BO5" s="259"/>
      <c r="BP5" s="259"/>
      <c r="BQ5" s="788" t="s">
        <v>387</v>
      </c>
      <c r="BR5" s="789"/>
      <c r="BS5" s="789"/>
      <c r="BT5" s="789"/>
      <c r="BU5" s="789"/>
      <c r="BV5" s="789"/>
      <c r="BW5" s="789"/>
      <c r="BX5" s="789"/>
      <c r="BY5" s="789"/>
      <c r="BZ5" s="789"/>
      <c r="CA5" s="789"/>
      <c r="CB5" s="789"/>
      <c r="CC5" s="789"/>
      <c r="CD5" s="789"/>
      <c r="CE5" s="789"/>
      <c r="CF5" s="789"/>
      <c r="CG5" s="790"/>
      <c r="CH5" s="765" t="s">
        <v>388</v>
      </c>
      <c r="CI5" s="766"/>
      <c r="CJ5" s="766"/>
      <c r="CK5" s="766"/>
      <c r="CL5" s="767"/>
      <c r="CM5" s="765" t="s">
        <v>389</v>
      </c>
      <c r="CN5" s="766"/>
      <c r="CO5" s="766"/>
      <c r="CP5" s="766"/>
      <c r="CQ5" s="767"/>
      <c r="CR5" s="765" t="s">
        <v>390</v>
      </c>
      <c r="CS5" s="766"/>
      <c r="CT5" s="766"/>
      <c r="CU5" s="766"/>
      <c r="CV5" s="767"/>
      <c r="CW5" s="765" t="s">
        <v>391</v>
      </c>
      <c r="CX5" s="766"/>
      <c r="CY5" s="766"/>
      <c r="CZ5" s="766"/>
      <c r="DA5" s="767"/>
      <c r="DB5" s="765" t="s">
        <v>392</v>
      </c>
      <c r="DC5" s="766"/>
      <c r="DD5" s="766"/>
      <c r="DE5" s="766"/>
      <c r="DF5" s="767"/>
      <c r="DG5" s="771" t="s">
        <v>393</v>
      </c>
      <c r="DH5" s="772"/>
      <c r="DI5" s="772"/>
      <c r="DJ5" s="772"/>
      <c r="DK5" s="773"/>
      <c r="DL5" s="771" t="s">
        <v>394</v>
      </c>
      <c r="DM5" s="772"/>
      <c r="DN5" s="772"/>
      <c r="DO5" s="772"/>
      <c r="DP5" s="773"/>
      <c r="DQ5" s="765" t="s">
        <v>395</v>
      </c>
      <c r="DR5" s="766"/>
      <c r="DS5" s="766"/>
      <c r="DT5" s="766"/>
      <c r="DU5" s="767"/>
      <c r="DV5" s="765" t="s">
        <v>386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396</v>
      </c>
      <c r="C7" s="780"/>
      <c r="D7" s="780"/>
      <c r="E7" s="780"/>
      <c r="F7" s="780"/>
      <c r="G7" s="780"/>
      <c r="H7" s="780"/>
      <c r="I7" s="780"/>
      <c r="J7" s="780"/>
      <c r="K7" s="780"/>
      <c r="L7" s="780"/>
      <c r="M7" s="780"/>
      <c r="N7" s="780"/>
      <c r="O7" s="780"/>
      <c r="P7" s="781"/>
      <c r="Q7" s="782">
        <v>8943</v>
      </c>
      <c r="R7" s="783"/>
      <c r="S7" s="783"/>
      <c r="T7" s="783"/>
      <c r="U7" s="783"/>
      <c r="V7" s="783">
        <v>8694</v>
      </c>
      <c r="W7" s="783"/>
      <c r="X7" s="783"/>
      <c r="Y7" s="783"/>
      <c r="Z7" s="783"/>
      <c r="AA7" s="783">
        <v>249</v>
      </c>
      <c r="AB7" s="783"/>
      <c r="AC7" s="783"/>
      <c r="AD7" s="783"/>
      <c r="AE7" s="784"/>
      <c r="AF7" s="785">
        <v>247</v>
      </c>
      <c r="AG7" s="786"/>
      <c r="AH7" s="786"/>
      <c r="AI7" s="786"/>
      <c r="AJ7" s="787"/>
      <c r="AK7" s="822" t="s">
        <v>596</v>
      </c>
      <c r="AL7" s="823"/>
      <c r="AM7" s="823"/>
      <c r="AN7" s="823"/>
      <c r="AO7" s="823"/>
      <c r="AP7" s="823">
        <v>9519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-1</v>
      </c>
      <c r="CI7" s="820"/>
      <c r="CJ7" s="820"/>
      <c r="CK7" s="820"/>
      <c r="CL7" s="821"/>
      <c r="CM7" s="819">
        <v>1</v>
      </c>
      <c r="CN7" s="820"/>
      <c r="CO7" s="820"/>
      <c r="CP7" s="820"/>
      <c r="CQ7" s="821"/>
      <c r="CR7" s="819">
        <v>48</v>
      </c>
      <c r="CS7" s="820"/>
      <c r="CT7" s="820"/>
      <c r="CU7" s="820"/>
      <c r="CV7" s="821"/>
      <c r="CW7" s="819">
        <v>0</v>
      </c>
      <c r="CX7" s="820"/>
      <c r="CY7" s="820"/>
      <c r="CZ7" s="820"/>
      <c r="DA7" s="821"/>
      <c r="DB7" s="819" t="s">
        <v>601</v>
      </c>
      <c r="DC7" s="820"/>
      <c r="DD7" s="820"/>
      <c r="DE7" s="820"/>
      <c r="DF7" s="821"/>
      <c r="DG7" s="819" t="s">
        <v>601</v>
      </c>
      <c r="DH7" s="820"/>
      <c r="DI7" s="820"/>
      <c r="DJ7" s="820"/>
      <c r="DK7" s="821"/>
      <c r="DL7" s="819" t="s">
        <v>601</v>
      </c>
      <c r="DM7" s="820"/>
      <c r="DN7" s="820"/>
      <c r="DO7" s="820"/>
      <c r="DP7" s="821"/>
      <c r="DQ7" s="819" t="s">
        <v>601</v>
      </c>
      <c r="DR7" s="820"/>
      <c r="DS7" s="820"/>
      <c r="DT7" s="820"/>
      <c r="DU7" s="821"/>
      <c r="DV7" s="800"/>
      <c r="DW7" s="801"/>
      <c r="DX7" s="801"/>
      <c r="DY7" s="801"/>
      <c r="DZ7" s="802"/>
      <c r="EA7" s="256"/>
    </row>
    <row r="8" spans="1:131" s="257" customFormat="1" ht="26.25" customHeight="1" x14ac:dyDescent="0.15">
      <c r="A8" s="263">
        <v>2</v>
      </c>
      <c r="B8" s="803" t="s">
        <v>397</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v>0</v>
      </c>
      <c r="AB8" s="807"/>
      <c r="AC8" s="807"/>
      <c r="AD8" s="807"/>
      <c r="AE8" s="808"/>
      <c r="AF8" s="809" t="s">
        <v>130</v>
      </c>
      <c r="AG8" s="810"/>
      <c r="AH8" s="810"/>
      <c r="AI8" s="810"/>
      <c r="AJ8" s="811"/>
      <c r="AK8" s="812" t="s">
        <v>596</v>
      </c>
      <c r="AL8" s="813"/>
      <c r="AM8" s="813"/>
      <c r="AN8" s="813"/>
      <c r="AO8" s="813"/>
      <c r="AP8" s="813" t="s">
        <v>596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399</v>
      </c>
      <c r="C9" s="804"/>
      <c r="D9" s="804"/>
      <c r="E9" s="804"/>
      <c r="F9" s="804"/>
      <c r="G9" s="804"/>
      <c r="H9" s="804"/>
      <c r="I9" s="804"/>
      <c r="J9" s="804"/>
      <c r="K9" s="804"/>
      <c r="L9" s="804"/>
      <c r="M9" s="804"/>
      <c r="N9" s="804"/>
      <c r="O9" s="804"/>
      <c r="P9" s="805"/>
      <c r="Q9" s="806">
        <v>12</v>
      </c>
      <c r="R9" s="807"/>
      <c r="S9" s="807"/>
      <c r="T9" s="807"/>
      <c r="U9" s="807"/>
      <c r="V9" s="807">
        <v>12</v>
      </c>
      <c r="W9" s="807"/>
      <c r="X9" s="807"/>
      <c r="Y9" s="807"/>
      <c r="Z9" s="807"/>
      <c r="AA9" s="807">
        <v>0</v>
      </c>
      <c r="AB9" s="807"/>
      <c r="AC9" s="807"/>
      <c r="AD9" s="807"/>
      <c r="AE9" s="808"/>
      <c r="AF9" s="809" t="s">
        <v>398</v>
      </c>
      <c r="AG9" s="810"/>
      <c r="AH9" s="810"/>
      <c r="AI9" s="810"/>
      <c r="AJ9" s="811"/>
      <c r="AK9" s="812">
        <v>5</v>
      </c>
      <c r="AL9" s="813"/>
      <c r="AM9" s="813"/>
      <c r="AN9" s="813"/>
      <c r="AO9" s="813"/>
      <c r="AP9" s="813" t="s">
        <v>596</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400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401</v>
      </c>
      <c r="B23" s="838" t="s">
        <v>402</v>
      </c>
      <c r="C23" s="839"/>
      <c r="D23" s="839"/>
      <c r="E23" s="839"/>
      <c r="F23" s="839"/>
      <c r="G23" s="839"/>
      <c r="H23" s="839"/>
      <c r="I23" s="839"/>
      <c r="J23" s="839"/>
      <c r="K23" s="839"/>
      <c r="L23" s="839"/>
      <c r="M23" s="839"/>
      <c r="N23" s="839"/>
      <c r="O23" s="839"/>
      <c r="P23" s="840"/>
      <c r="Q23" s="841">
        <v>8950</v>
      </c>
      <c r="R23" s="842"/>
      <c r="S23" s="842"/>
      <c r="T23" s="842"/>
      <c r="U23" s="842"/>
      <c r="V23" s="842">
        <v>8701</v>
      </c>
      <c r="W23" s="842"/>
      <c r="X23" s="842"/>
      <c r="Y23" s="842"/>
      <c r="Z23" s="842"/>
      <c r="AA23" s="842">
        <v>249</v>
      </c>
      <c r="AB23" s="842"/>
      <c r="AC23" s="842"/>
      <c r="AD23" s="842"/>
      <c r="AE23" s="843"/>
      <c r="AF23" s="844">
        <v>247</v>
      </c>
      <c r="AG23" s="842"/>
      <c r="AH23" s="842"/>
      <c r="AI23" s="842"/>
      <c r="AJ23" s="845"/>
      <c r="AK23" s="846"/>
      <c r="AL23" s="847"/>
      <c r="AM23" s="847"/>
      <c r="AN23" s="847"/>
      <c r="AO23" s="847"/>
      <c r="AP23" s="842">
        <v>9519</v>
      </c>
      <c r="AQ23" s="842"/>
      <c r="AR23" s="842"/>
      <c r="AS23" s="842"/>
      <c r="AT23" s="842"/>
      <c r="AU23" s="848"/>
      <c r="AV23" s="848"/>
      <c r="AW23" s="848"/>
      <c r="AX23" s="848"/>
      <c r="AY23" s="849"/>
      <c r="AZ23" s="857" t="s">
        <v>403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379</v>
      </c>
      <c r="B26" s="789"/>
      <c r="C26" s="789"/>
      <c r="D26" s="789"/>
      <c r="E26" s="789"/>
      <c r="F26" s="789"/>
      <c r="G26" s="789"/>
      <c r="H26" s="789"/>
      <c r="I26" s="789"/>
      <c r="J26" s="789"/>
      <c r="K26" s="789"/>
      <c r="L26" s="789"/>
      <c r="M26" s="789"/>
      <c r="N26" s="789"/>
      <c r="O26" s="789"/>
      <c r="P26" s="790"/>
      <c r="Q26" s="765" t="s">
        <v>406</v>
      </c>
      <c r="R26" s="766"/>
      <c r="S26" s="766"/>
      <c r="T26" s="766"/>
      <c r="U26" s="767"/>
      <c r="V26" s="765" t="s">
        <v>407</v>
      </c>
      <c r="W26" s="766"/>
      <c r="X26" s="766"/>
      <c r="Y26" s="766"/>
      <c r="Z26" s="767"/>
      <c r="AA26" s="765" t="s">
        <v>408</v>
      </c>
      <c r="AB26" s="766"/>
      <c r="AC26" s="766"/>
      <c r="AD26" s="766"/>
      <c r="AE26" s="766"/>
      <c r="AF26" s="860" t="s">
        <v>409</v>
      </c>
      <c r="AG26" s="861"/>
      <c r="AH26" s="861"/>
      <c r="AI26" s="861"/>
      <c r="AJ26" s="862"/>
      <c r="AK26" s="766" t="s">
        <v>410</v>
      </c>
      <c r="AL26" s="766"/>
      <c r="AM26" s="766"/>
      <c r="AN26" s="766"/>
      <c r="AO26" s="767"/>
      <c r="AP26" s="765" t="s">
        <v>411</v>
      </c>
      <c r="AQ26" s="766"/>
      <c r="AR26" s="766"/>
      <c r="AS26" s="766"/>
      <c r="AT26" s="767"/>
      <c r="AU26" s="765" t="s">
        <v>412</v>
      </c>
      <c r="AV26" s="766"/>
      <c r="AW26" s="766"/>
      <c r="AX26" s="766"/>
      <c r="AY26" s="767"/>
      <c r="AZ26" s="765" t="s">
        <v>413</v>
      </c>
      <c r="BA26" s="766"/>
      <c r="BB26" s="766"/>
      <c r="BC26" s="766"/>
      <c r="BD26" s="767"/>
      <c r="BE26" s="765" t="s">
        <v>386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414</v>
      </c>
      <c r="C28" s="780"/>
      <c r="D28" s="780"/>
      <c r="E28" s="780"/>
      <c r="F28" s="780"/>
      <c r="G28" s="780"/>
      <c r="H28" s="780"/>
      <c r="I28" s="780"/>
      <c r="J28" s="780"/>
      <c r="K28" s="780"/>
      <c r="L28" s="780"/>
      <c r="M28" s="780"/>
      <c r="N28" s="780"/>
      <c r="O28" s="780"/>
      <c r="P28" s="781"/>
      <c r="Q28" s="870">
        <v>1277</v>
      </c>
      <c r="R28" s="871"/>
      <c r="S28" s="871"/>
      <c r="T28" s="871"/>
      <c r="U28" s="871"/>
      <c r="V28" s="871">
        <v>1222</v>
      </c>
      <c r="W28" s="871"/>
      <c r="X28" s="871"/>
      <c r="Y28" s="871"/>
      <c r="Z28" s="871"/>
      <c r="AA28" s="871">
        <v>55</v>
      </c>
      <c r="AB28" s="871"/>
      <c r="AC28" s="871"/>
      <c r="AD28" s="871"/>
      <c r="AE28" s="872"/>
      <c r="AF28" s="873">
        <v>55</v>
      </c>
      <c r="AG28" s="871"/>
      <c r="AH28" s="871"/>
      <c r="AI28" s="871"/>
      <c r="AJ28" s="874"/>
      <c r="AK28" s="875">
        <v>133</v>
      </c>
      <c r="AL28" s="866"/>
      <c r="AM28" s="866"/>
      <c r="AN28" s="866"/>
      <c r="AO28" s="866"/>
      <c r="AP28" s="866" t="s">
        <v>601</v>
      </c>
      <c r="AQ28" s="866"/>
      <c r="AR28" s="866"/>
      <c r="AS28" s="866"/>
      <c r="AT28" s="866"/>
      <c r="AU28" s="866" t="s">
        <v>601</v>
      </c>
      <c r="AV28" s="866"/>
      <c r="AW28" s="866"/>
      <c r="AX28" s="866"/>
      <c r="AY28" s="866"/>
      <c r="AZ28" s="867" t="s">
        <v>601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415</v>
      </c>
      <c r="C29" s="804"/>
      <c r="D29" s="804"/>
      <c r="E29" s="804"/>
      <c r="F29" s="804"/>
      <c r="G29" s="804"/>
      <c r="H29" s="804"/>
      <c r="I29" s="804"/>
      <c r="J29" s="804"/>
      <c r="K29" s="804"/>
      <c r="L29" s="804"/>
      <c r="M29" s="804"/>
      <c r="N29" s="804"/>
      <c r="O29" s="804"/>
      <c r="P29" s="805"/>
      <c r="Q29" s="806">
        <v>1544</v>
      </c>
      <c r="R29" s="807"/>
      <c r="S29" s="807"/>
      <c r="T29" s="807"/>
      <c r="U29" s="807"/>
      <c r="V29" s="807">
        <v>1480</v>
      </c>
      <c r="W29" s="807"/>
      <c r="X29" s="807"/>
      <c r="Y29" s="807"/>
      <c r="Z29" s="807"/>
      <c r="AA29" s="807">
        <v>64</v>
      </c>
      <c r="AB29" s="807"/>
      <c r="AC29" s="807"/>
      <c r="AD29" s="807"/>
      <c r="AE29" s="808"/>
      <c r="AF29" s="809">
        <v>64</v>
      </c>
      <c r="AG29" s="810"/>
      <c r="AH29" s="810"/>
      <c r="AI29" s="810"/>
      <c r="AJ29" s="811"/>
      <c r="AK29" s="878">
        <v>238</v>
      </c>
      <c r="AL29" s="879"/>
      <c r="AM29" s="879"/>
      <c r="AN29" s="879"/>
      <c r="AO29" s="879"/>
      <c r="AP29" s="879">
        <v>12</v>
      </c>
      <c r="AQ29" s="879"/>
      <c r="AR29" s="879"/>
      <c r="AS29" s="879"/>
      <c r="AT29" s="879"/>
      <c r="AU29" s="879" t="s">
        <v>601</v>
      </c>
      <c r="AV29" s="879"/>
      <c r="AW29" s="879"/>
      <c r="AX29" s="879"/>
      <c r="AY29" s="879"/>
      <c r="AZ29" s="880" t="s">
        <v>601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416</v>
      </c>
      <c r="C30" s="804"/>
      <c r="D30" s="804"/>
      <c r="E30" s="804"/>
      <c r="F30" s="804"/>
      <c r="G30" s="804"/>
      <c r="H30" s="804"/>
      <c r="I30" s="804"/>
      <c r="J30" s="804"/>
      <c r="K30" s="804"/>
      <c r="L30" s="804"/>
      <c r="M30" s="804"/>
      <c r="N30" s="804"/>
      <c r="O30" s="804"/>
      <c r="P30" s="805"/>
      <c r="Q30" s="806">
        <v>187</v>
      </c>
      <c r="R30" s="807"/>
      <c r="S30" s="807"/>
      <c r="T30" s="807"/>
      <c r="U30" s="807"/>
      <c r="V30" s="807">
        <v>186</v>
      </c>
      <c r="W30" s="807"/>
      <c r="X30" s="807"/>
      <c r="Y30" s="807"/>
      <c r="Z30" s="807"/>
      <c r="AA30" s="807">
        <v>1</v>
      </c>
      <c r="AB30" s="807"/>
      <c r="AC30" s="807"/>
      <c r="AD30" s="807"/>
      <c r="AE30" s="808"/>
      <c r="AF30" s="809">
        <v>1</v>
      </c>
      <c r="AG30" s="810"/>
      <c r="AH30" s="810"/>
      <c r="AI30" s="810"/>
      <c r="AJ30" s="811"/>
      <c r="AK30" s="878">
        <v>69</v>
      </c>
      <c r="AL30" s="879"/>
      <c r="AM30" s="879"/>
      <c r="AN30" s="879"/>
      <c r="AO30" s="879"/>
      <c r="AP30" s="879" t="s">
        <v>601</v>
      </c>
      <c r="AQ30" s="879"/>
      <c r="AR30" s="879"/>
      <c r="AS30" s="879"/>
      <c r="AT30" s="879"/>
      <c r="AU30" s="879" t="s">
        <v>601</v>
      </c>
      <c r="AV30" s="879"/>
      <c r="AW30" s="879"/>
      <c r="AX30" s="879"/>
      <c r="AY30" s="879"/>
      <c r="AZ30" s="880" t="s">
        <v>601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417</v>
      </c>
      <c r="C31" s="804"/>
      <c r="D31" s="804"/>
      <c r="E31" s="804"/>
      <c r="F31" s="804"/>
      <c r="G31" s="804"/>
      <c r="H31" s="804"/>
      <c r="I31" s="804"/>
      <c r="J31" s="804"/>
      <c r="K31" s="804"/>
      <c r="L31" s="804"/>
      <c r="M31" s="804"/>
      <c r="N31" s="804"/>
      <c r="O31" s="804"/>
      <c r="P31" s="805"/>
      <c r="Q31" s="806">
        <v>242</v>
      </c>
      <c r="R31" s="807"/>
      <c r="S31" s="807"/>
      <c r="T31" s="807"/>
      <c r="U31" s="807"/>
      <c r="V31" s="807">
        <v>17</v>
      </c>
      <c r="W31" s="807"/>
      <c r="X31" s="807"/>
      <c r="Y31" s="807"/>
      <c r="Z31" s="807"/>
      <c r="AA31" s="807">
        <v>225</v>
      </c>
      <c r="AB31" s="807"/>
      <c r="AC31" s="807"/>
      <c r="AD31" s="807"/>
      <c r="AE31" s="808"/>
      <c r="AF31" s="809">
        <v>225</v>
      </c>
      <c r="AG31" s="810"/>
      <c r="AH31" s="810"/>
      <c r="AI31" s="810"/>
      <c r="AJ31" s="811"/>
      <c r="AK31" s="878">
        <v>44</v>
      </c>
      <c r="AL31" s="879"/>
      <c r="AM31" s="879"/>
      <c r="AN31" s="879"/>
      <c r="AO31" s="879"/>
      <c r="AP31" s="879">
        <v>1841</v>
      </c>
      <c r="AQ31" s="879"/>
      <c r="AR31" s="879"/>
      <c r="AS31" s="879"/>
      <c r="AT31" s="879"/>
      <c r="AU31" s="879" t="s">
        <v>601</v>
      </c>
      <c r="AV31" s="879"/>
      <c r="AW31" s="879"/>
      <c r="AX31" s="879"/>
      <c r="AY31" s="879"/>
      <c r="AZ31" s="880" t="s">
        <v>601</v>
      </c>
      <c r="BA31" s="880"/>
      <c r="BB31" s="880"/>
      <c r="BC31" s="880"/>
      <c r="BD31" s="880"/>
      <c r="BE31" s="876" t="s">
        <v>418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419</v>
      </c>
      <c r="C32" s="804"/>
      <c r="D32" s="804"/>
      <c r="E32" s="804"/>
      <c r="F32" s="804"/>
      <c r="G32" s="804"/>
      <c r="H32" s="804"/>
      <c r="I32" s="804"/>
      <c r="J32" s="804"/>
      <c r="K32" s="804"/>
      <c r="L32" s="804"/>
      <c r="M32" s="804"/>
      <c r="N32" s="804"/>
      <c r="O32" s="804"/>
      <c r="P32" s="805"/>
      <c r="Q32" s="806">
        <v>122</v>
      </c>
      <c r="R32" s="807"/>
      <c r="S32" s="807"/>
      <c r="T32" s="807"/>
      <c r="U32" s="807"/>
      <c r="V32" s="807">
        <v>122</v>
      </c>
      <c r="W32" s="807"/>
      <c r="X32" s="807"/>
      <c r="Y32" s="807"/>
      <c r="Z32" s="807"/>
      <c r="AA32" s="807">
        <v>0</v>
      </c>
      <c r="AB32" s="807"/>
      <c r="AC32" s="807"/>
      <c r="AD32" s="807"/>
      <c r="AE32" s="808"/>
      <c r="AF32" s="809">
        <v>0</v>
      </c>
      <c r="AG32" s="810"/>
      <c r="AH32" s="810"/>
      <c r="AI32" s="810"/>
      <c r="AJ32" s="811"/>
      <c r="AK32" s="878">
        <v>389</v>
      </c>
      <c r="AL32" s="879"/>
      <c r="AM32" s="879"/>
      <c r="AN32" s="879"/>
      <c r="AO32" s="879"/>
      <c r="AP32" s="879">
        <v>5444</v>
      </c>
      <c r="AQ32" s="879"/>
      <c r="AR32" s="879"/>
      <c r="AS32" s="879"/>
      <c r="AT32" s="879"/>
      <c r="AU32" s="879">
        <v>4103</v>
      </c>
      <c r="AV32" s="879"/>
      <c r="AW32" s="879"/>
      <c r="AX32" s="879"/>
      <c r="AY32" s="879"/>
      <c r="AZ32" s="880" t="s">
        <v>601</v>
      </c>
      <c r="BA32" s="880"/>
      <c r="BB32" s="880"/>
      <c r="BC32" s="880"/>
      <c r="BD32" s="880"/>
      <c r="BE32" s="876" t="s">
        <v>420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421</v>
      </c>
      <c r="C33" s="804"/>
      <c r="D33" s="804"/>
      <c r="E33" s="804"/>
      <c r="F33" s="804"/>
      <c r="G33" s="804"/>
      <c r="H33" s="804"/>
      <c r="I33" s="804"/>
      <c r="J33" s="804"/>
      <c r="K33" s="804"/>
      <c r="L33" s="804"/>
      <c r="M33" s="804"/>
      <c r="N33" s="804"/>
      <c r="O33" s="804"/>
      <c r="P33" s="805"/>
      <c r="Q33" s="806">
        <v>426</v>
      </c>
      <c r="R33" s="807"/>
      <c r="S33" s="807"/>
      <c r="T33" s="807"/>
      <c r="U33" s="807"/>
      <c r="V33" s="807">
        <v>345</v>
      </c>
      <c r="W33" s="807"/>
      <c r="X33" s="807"/>
      <c r="Y33" s="807"/>
      <c r="Z33" s="807"/>
      <c r="AA33" s="807">
        <v>81</v>
      </c>
      <c r="AB33" s="807"/>
      <c r="AC33" s="807"/>
      <c r="AD33" s="807"/>
      <c r="AE33" s="808"/>
      <c r="AF33" s="809">
        <v>81</v>
      </c>
      <c r="AG33" s="810"/>
      <c r="AH33" s="810"/>
      <c r="AI33" s="810"/>
      <c r="AJ33" s="811"/>
      <c r="AK33" s="878" t="s">
        <v>601</v>
      </c>
      <c r="AL33" s="879"/>
      <c r="AM33" s="879"/>
      <c r="AN33" s="879"/>
      <c r="AO33" s="879"/>
      <c r="AP33" s="879" t="s">
        <v>601</v>
      </c>
      <c r="AQ33" s="879"/>
      <c r="AR33" s="879"/>
      <c r="AS33" s="879"/>
      <c r="AT33" s="879"/>
      <c r="AU33" s="879" t="s">
        <v>601</v>
      </c>
      <c r="AV33" s="879"/>
      <c r="AW33" s="879"/>
      <c r="AX33" s="879"/>
      <c r="AY33" s="879"/>
      <c r="AZ33" s="880" t="s">
        <v>601</v>
      </c>
      <c r="BA33" s="880"/>
      <c r="BB33" s="880"/>
      <c r="BC33" s="880"/>
      <c r="BD33" s="880"/>
      <c r="BE33" s="876" t="s">
        <v>422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401</v>
      </c>
      <c r="B63" s="838" t="s">
        <v>424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426</v>
      </c>
      <c r="AG63" s="890"/>
      <c r="AH63" s="890"/>
      <c r="AI63" s="890"/>
      <c r="AJ63" s="891"/>
      <c r="AK63" s="892"/>
      <c r="AL63" s="887"/>
      <c r="AM63" s="887"/>
      <c r="AN63" s="887"/>
      <c r="AO63" s="887"/>
      <c r="AP63" s="890">
        <v>7297</v>
      </c>
      <c r="AQ63" s="890"/>
      <c r="AR63" s="890"/>
      <c r="AS63" s="890"/>
      <c r="AT63" s="890"/>
      <c r="AU63" s="890">
        <v>4103</v>
      </c>
      <c r="AV63" s="890"/>
      <c r="AW63" s="890"/>
      <c r="AX63" s="890"/>
      <c r="AY63" s="890"/>
      <c r="AZ63" s="894"/>
      <c r="BA63" s="894"/>
      <c r="BB63" s="894"/>
      <c r="BC63" s="894"/>
      <c r="BD63" s="894"/>
      <c r="BE63" s="895"/>
      <c r="BF63" s="895"/>
      <c r="BG63" s="895"/>
      <c r="BH63" s="895"/>
      <c r="BI63" s="896"/>
      <c r="BJ63" s="897" t="s">
        <v>425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427</v>
      </c>
      <c r="B66" s="789"/>
      <c r="C66" s="789"/>
      <c r="D66" s="789"/>
      <c r="E66" s="789"/>
      <c r="F66" s="789"/>
      <c r="G66" s="789"/>
      <c r="H66" s="789"/>
      <c r="I66" s="789"/>
      <c r="J66" s="789"/>
      <c r="K66" s="789"/>
      <c r="L66" s="789"/>
      <c r="M66" s="789"/>
      <c r="N66" s="789"/>
      <c r="O66" s="789"/>
      <c r="P66" s="790"/>
      <c r="Q66" s="765" t="s">
        <v>406</v>
      </c>
      <c r="R66" s="766"/>
      <c r="S66" s="766"/>
      <c r="T66" s="766"/>
      <c r="U66" s="767"/>
      <c r="V66" s="765" t="s">
        <v>428</v>
      </c>
      <c r="W66" s="766"/>
      <c r="X66" s="766"/>
      <c r="Y66" s="766"/>
      <c r="Z66" s="767"/>
      <c r="AA66" s="765" t="s">
        <v>408</v>
      </c>
      <c r="AB66" s="766"/>
      <c r="AC66" s="766"/>
      <c r="AD66" s="766"/>
      <c r="AE66" s="767"/>
      <c r="AF66" s="900" t="s">
        <v>429</v>
      </c>
      <c r="AG66" s="861"/>
      <c r="AH66" s="861"/>
      <c r="AI66" s="861"/>
      <c r="AJ66" s="901"/>
      <c r="AK66" s="765" t="s">
        <v>430</v>
      </c>
      <c r="AL66" s="789"/>
      <c r="AM66" s="789"/>
      <c r="AN66" s="789"/>
      <c r="AO66" s="790"/>
      <c r="AP66" s="765" t="s">
        <v>411</v>
      </c>
      <c r="AQ66" s="766"/>
      <c r="AR66" s="766"/>
      <c r="AS66" s="766"/>
      <c r="AT66" s="767"/>
      <c r="AU66" s="765" t="s">
        <v>431</v>
      </c>
      <c r="AV66" s="766"/>
      <c r="AW66" s="766"/>
      <c r="AX66" s="766"/>
      <c r="AY66" s="767"/>
      <c r="AZ66" s="765" t="s">
        <v>386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598</v>
      </c>
      <c r="C68" s="918"/>
      <c r="D68" s="918"/>
      <c r="E68" s="918"/>
      <c r="F68" s="918"/>
      <c r="G68" s="918"/>
      <c r="H68" s="918"/>
      <c r="I68" s="918"/>
      <c r="J68" s="918"/>
      <c r="K68" s="918"/>
      <c r="L68" s="918"/>
      <c r="M68" s="918"/>
      <c r="N68" s="918"/>
      <c r="O68" s="918"/>
      <c r="P68" s="919"/>
      <c r="Q68" s="920">
        <v>502</v>
      </c>
      <c r="R68" s="914"/>
      <c r="S68" s="914"/>
      <c r="T68" s="914"/>
      <c r="U68" s="914"/>
      <c r="V68" s="914">
        <v>452</v>
      </c>
      <c r="W68" s="914"/>
      <c r="X68" s="914"/>
      <c r="Y68" s="914"/>
      <c r="Z68" s="914"/>
      <c r="AA68" s="914">
        <v>50</v>
      </c>
      <c r="AB68" s="914"/>
      <c r="AC68" s="914"/>
      <c r="AD68" s="914"/>
      <c r="AE68" s="914"/>
      <c r="AF68" s="914">
        <v>50</v>
      </c>
      <c r="AG68" s="914"/>
      <c r="AH68" s="914"/>
      <c r="AI68" s="914"/>
      <c r="AJ68" s="914"/>
      <c r="AK68" s="914" t="s">
        <v>601</v>
      </c>
      <c r="AL68" s="914"/>
      <c r="AM68" s="914"/>
      <c r="AN68" s="914"/>
      <c r="AO68" s="914"/>
      <c r="AP68" s="914">
        <v>64</v>
      </c>
      <c r="AQ68" s="914"/>
      <c r="AR68" s="914"/>
      <c r="AS68" s="914"/>
      <c r="AT68" s="914"/>
      <c r="AU68" s="914">
        <v>36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599</v>
      </c>
      <c r="C69" s="922"/>
      <c r="D69" s="922"/>
      <c r="E69" s="922"/>
      <c r="F69" s="922"/>
      <c r="G69" s="922"/>
      <c r="H69" s="922"/>
      <c r="I69" s="922"/>
      <c r="J69" s="922"/>
      <c r="K69" s="922"/>
      <c r="L69" s="922"/>
      <c r="M69" s="922"/>
      <c r="N69" s="922"/>
      <c r="O69" s="922"/>
      <c r="P69" s="923"/>
      <c r="Q69" s="924">
        <v>1341</v>
      </c>
      <c r="R69" s="879"/>
      <c r="S69" s="879"/>
      <c r="T69" s="879"/>
      <c r="U69" s="879"/>
      <c r="V69" s="879">
        <v>1290</v>
      </c>
      <c r="W69" s="879"/>
      <c r="X69" s="879"/>
      <c r="Y69" s="879"/>
      <c r="Z69" s="879"/>
      <c r="AA69" s="879">
        <v>51</v>
      </c>
      <c r="AB69" s="879"/>
      <c r="AC69" s="879"/>
      <c r="AD69" s="879"/>
      <c r="AE69" s="879"/>
      <c r="AF69" s="879">
        <v>51</v>
      </c>
      <c r="AG69" s="879"/>
      <c r="AH69" s="879"/>
      <c r="AI69" s="879"/>
      <c r="AJ69" s="879"/>
      <c r="AK69" s="879" t="s">
        <v>601</v>
      </c>
      <c r="AL69" s="879"/>
      <c r="AM69" s="879"/>
      <c r="AN69" s="879"/>
      <c r="AO69" s="879"/>
      <c r="AP69" s="879">
        <v>45</v>
      </c>
      <c r="AQ69" s="879"/>
      <c r="AR69" s="879"/>
      <c r="AS69" s="879"/>
      <c r="AT69" s="879"/>
      <c r="AU69" s="879">
        <v>32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600</v>
      </c>
      <c r="C70" s="922"/>
      <c r="D70" s="922"/>
      <c r="E70" s="922"/>
      <c r="F70" s="922"/>
      <c r="G70" s="922"/>
      <c r="H70" s="922"/>
      <c r="I70" s="922"/>
      <c r="J70" s="922"/>
      <c r="K70" s="922"/>
      <c r="L70" s="922"/>
      <c r="M70" s="922"/>
      <c r="N70" s="922"/>
      <c r="O70" s="922"/>
      <c r="P70" s="923"/>
      <c r="Q70" s="924">
        <v>12</v>
      </c>
      <c r="R70" s="879"/>
      <c r="S70" s="879"/>
      <c r="T70" s="879"/>
      <c r="U70" s="879"/>
      <c r="V70" s="879">
        <v>12</v>
      </c>
      <c r="W70" s="879"/>
      <c r="X70" s="879"/>
      <c r="Y70" s="879"/>
      <c r="Z70" s="879"/>
      <c r="AA70" s="879">
        <v>0</v>
      </c>
      <c r="AB70" s="879"/>
      <c r="AC70" s="879"/>
      <c r="AD70" s="879"/>
      <c r="AE70" s="879"/>
      <c r="AF70" s="879">
        <v>0</v>
      </c>
      <c r="AG70" s="879"/>
      <c r="AH70" s="879"/>
      <c r="AI70" s="879"/>
      <c r="AJ70" s="879"/>
      <c r="AK70" s="879" t="s">
        <v>601</v>
      </c>
      <c r="AL70" s="879"/>
      <c r="AM70" s="879"/>
      <c r="AN70" s="879"/>
      <c r="AO70" s="879"/>
      <c r="AP70" s="879" t="s">
        <v>601</v>
      </c>
      <c r="AQ70" s="879"/>
      <c r="AR70" s="879"/>
      <c r="AS70" s="879"/>
      <c r="AT70" s="879"/>
      <c r="AU70" s="879" t="s">
        <v>607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401</v>
      </c>
      <c r="B88" s="838" t="s">
        <v>432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v>109</v>
      </c>
      <c r="AQ88" s="890"/>
      <c r="AR88" s="890"/>
      <c r="AS88" s="890"/>
      <c r="AT88" s="890"/>
      <c r="AU88" s="890">
        <v>68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38" t="s">
        <v>433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48</v>
      </c>
      <c r="CS102" s="898"/>
      <c r="CT102" s="898"/>
      <c r="CU102" s="898"/>
      <c r="CV102" s="941"/>
      <c r="CW102" s="940">
        <v>0</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441</v>
      </c>
      <c r="AB109" s="943"/>
      <c r="AC109" s="943"/>
      <c r="AD109" s="943"/>
      <c r="AE109" s="944"/>
      <c r="AF109" s="942" t="s">
        <v>442</v>
      </c>
      <c r="AG109" s="943"/>
      <c r="AH109" s="943"/>
      <c r="AI109" s="943"/>
      <c r="AJ109" s="944"/>
      <c r="AK109" s="942" t="s">
        <v>314</v>
      </c>
      <c r="AL109" s="943"/>
      <c r="AM109" s="943"/>
      <c r="AN109" s="943"/>
      <c r="AO109" s="944"/>
      <c r="AP109" s="942" t="s">
        <v>443</v>
      </c>
      <c r="AQ109" s="943"/>
      <c r="AR109" s="943"/>
      <c r="AS109" s="943"/>
      <c r="AT109" s="945"/>
      <c r="AU109" s="962" t="s">
        <v>440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441</v>
      </c>
      <c r="BR109" s="943"/>
      <c r="BS109" s="943"/>
      <c r="BT109" s="943"/>
      <c r="BU109" s="944"/>
      <c r="BV109" s="942" t="s">
        <v>442</v>
      </c>
      <c r="BW109" s="943"/>
      <c r="BX109" s="943"/>
      <c r="BY109" s="943"/>
      <c r="BZ109" s="944"/>
      <c r="CA109" s="942" t="s">
        <v>314</v>
      </c>
      <c r="CB109" s="943"/>
      <c r="CC109" s="943"/>
      <c r="CD109" s="943"/>
      <c r="CE109" s="944"/>
      <c r="CF109" s="963" t="s">
        <v>443</v>
      </c>
      <c r="CG109" s="963"/>
      <c r="CH109" s="963"/>
      <c r="CI109" s="963"/>
      <c r="CJ109" s="963"/>
      <c r="CK109" s="942" t="s">
        <v>444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441</v>
      </c>
      <c r="DH109" s="943"/>
      <c r="DI109" s="943"/>
      <c r="DJ109" s="943"/>
      <c r="DK109" s="944"/>
      <c r="DL109" s="942" t="s">
        <v>442</v>
      </c>
      <c r="DM109" s="943"/>
      <c r="DN109" s="943"/>
      <c r="DO109" s="943"/>
      <c r="DP109" s="944"/>
      <c r="DQ109" s="942" t="s">
        <v>314</v>
      </c>
      <c r="DR109" s="943"/>
      <c r="DS109" s="943"/>
      <c r="DT109" s="943"/>
      <c r="DU109" s="944"/>
      <c r="DV109" s="942" t="s">
        <v>443</v>
      </c>
      <c r="DW109" s="943"/>
      <c r="DX109" s="943"/>
      <c r="DY109" s="943"/>
      <c r="DZ109" s="945"/>
    </row>
    <row r="110" spans="1:131" s="248" customFormat="1" ht="26.25" customHeight="1" x14ac:dyDescent="0.15">
      <c r="A110" s="946" t="s">
        <v>445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1083715</v>
      </c>
      <c r="AB110" s="950"/>
      <c r="AC110" s="950"/>
      <c r="AD110" s="950"/>
      <c r="AE110" s="951"/>
      <c r="AF110" s="952">
        <v>1064750</v>
      </c>
      <c r="AG110" s="950"/>
      <c r="AH110" s="950"/>
      <c r="AI110" s="950"/>
      <c r="AJ110" s="951"/>
      <c r="AK110" s="952">
        <v>1127484</v>
      </c>
      <c r="AL110" s="950"/>
      <c r="AM110" s="950"/>
      <c r="AN110" s="950"/>
      <c r="AO110" s="951"/>
      <c r="AP110" s="953">
        <v>31.7</v>
      </c>
      <c r="AQ110" s="954"/>
      <c r="AR110" s="954"/>
      <c r="AS110" s="954"/>
      <c r="AT110" s="955"/>
      <c r="AU110" s="956" t="s">
        <v>74</v>
      </c>
      <c r="AV110" s="957"/>
      <c r="AW110" s="957"/>
      <c r="AX110" s="957"/>
      <c r="AY110" s="957"/>
      <c r="AZ110" s="998" t="s">
        <v>446</v>
      </c>
      <c r="BA110" s="947"/>
      <c r="BB110" s="947"/>
      <c r="BC110" s="947"/>
      <c r="BD110" s="947"/>
      <c r="BE110" s="947"/>
      <c r="BF110" s="947"/>
      <c r="BG110" s="947"/>
      <c r="BH110" s="947"/>
      <c r="BI110" s="947"/>
      <c r="BJ110" s="947"/>
      <c r="BK110" s="947"/>
      <c r="BL110" s="947"/>
      <c r="BM110" s="947"/>
      <c r="BN110" s="947"/>
      <c r="BO110" s="947"/>
      <c r="BP110" s="948"/>
      <c r="BQ110" s="984">
        <v>10415804</v>
      </c>
      <c r="BR110" s="985"/>
      <c r="BS110" s="985"/>
      <c r="BT110" s="985"/>
      <c r="BU110" s="985"/>
      <c r="BV110" s="985">
        <v>9938942</v>
      </c>
      <c r="BW110" s="985"/>
      <c r="BX110" s="985"/>
      <c r="BY110" s="985"/>
      <c r="BZ110" s="985"/>
      <c r="CA110" s="985">
        <v>9518693</v>
      </c>
      <c r="CB110" s="985"/>
      <c r="CC110" s="985"/>
      <c r="CD110" s="985"/>
      <c r="CE110" s="985"/>
      <c r="CF110" s="999">
        <v>268</v>
      </c>
      <c r="CG110" s="1000"/>
      <c r="CH110" s="1000"/>
      <c r="CI110" s="1000"/>
      <c r="CJ110" s="1000"/>
      <c r="CK110" s="1001" t="s">
        <v>447</v>
      </c>
      <c r="CL110" s="1002"/>
      <c r="CM110" s="981" t="s">
        <v>448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425</v>
      </c>
      <c r="DH110" s="985"/>
      <c r="DI110" s="985"/>
      <c r="DJ110" s="985"/>
      <c r="DK110" s="985"/>
      <c r="DL110" s="985" t="s">
        <v>449</v>
      </c>
      <c r="DM110" s="985"/>
      <c r="DN110" s="985"/>
      <c r="DO110" s="985"/>
      <c r="DP110" s="985"/>
      <c r="DQ110" s="985" t="s">
        <v>425</v>
      </c>
      <c r="DR110" s="985"/>
      <c r="DS110" s="985"/>
      <c r="DT110" s="985"/>
      <c r="DU110" s="985"/>
      <c r="DV110" s="986" t="s">
        <v>449</v>
      </c>
      <c r="DW110" s="986"/>
      <c r="DX110" s="986"/>
      <c r="DY110" s="986"/>
      <c r="DZ110" s="987"/>
    </row>
    <row r="111" spans="1:131" s="248" customFormat="1" ht="26.25" customHeight="1" x14ac:dyDescent="0.15">
      <c r="A111" s="988" t="s">
        <v>450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403</v>
      </c>
      <c r="AB111" s="992"/>
      <c r="AC111" s="992"/>
      <c r="AD111" s="992"/>
      <c r="AE111" s="993"/>
      <c r="AF111" s="994" t="s">
        <v>449</v>
      </c>
      <c r="AG111" s="992"/>
      <c r="AH111" s="992"/>
      <c r="AI111" s="992"/>
      <c r="AJ111" s="993"/>
      <c r="AK111" s="994" t="s">
        <v>425</v>
      </c>
      <c r="AL111" s="992"/>
      <c r="AM111" s="992"/>
      <c r="AN111" s="992"/>
      <c r="AO111" s="993"/>
      <c r="AP111" s="995" t="s">
        <v>403</v>
      </c>
      <c r="AQ111" s="996"/>
      <c r="AR111" s="996"/>
      <c r="AS111" s="996"/>
      <c r="AT111" s="997"/>
      <c r="AU111" s="958"/>
      <c r="AV111" s="959"/>
      <c r="AW111" s="959"/>
      <c r="AX111" s="959"/>
      <c r="AY111" s="959"/>
      <c r="AZ111" s="1007" t="s">
        <v>451</v>
      </c>
      <c r="BA111" s="1008"/>
      <c r="BB111" s="1008"/>
      <c r="BC111" s="1008"/>
      <c r="BD111" s="1008"/>
      <c r="BE111" s="1008"/>
      <c r="BF111" s="1008"/>
      <c r="BG111" s="1008"/>
      <c r="BH111" s="1008"/>
      <c r="BI111" s="1008"/>
      <c r="BJ111" s="1008"/>
      <c r="BK111" s="1008"/>
      <c r="BL111" s="1008"/>
      <c r="BM111" s="1008"/>
      <c r="BN111" s="1008"/>
      <c r="BO111" s="1008"/>
      <c r="BP111" s="1009"/>
      <c r="BQ111" s="977" t="s">
        <v>403</v>
      </c>
      <c r="BR111" s="978"/>
      <c r="BS111" s="978"/>
      <c r="BT111" s="978"/>
      <c r="BU111" s="978"/>
      <c r="BV111" s="978" t="s">
        <v>449</v>
      </c>
      <c r="BW111" s="978"/>
      <c r="BX111" s="978"/>
      <c r="BY111" s="978"/>
      <c r="BZ111" s="978"/>
      <c r="CA111" s="978" t="s">
        <v>452</v>
      </c>
      <c r="CB111" s="978"/>
      <c r="CC111" s="978"/>
      <c r="CD111" s="978"/>
      <c r="CE111" s="978"/>
      <c r="CF111" s="972" t="s">
        <v>449</v>
      </c>
      <c r="CG111" s="973"/>
      <c r="CH111" s="973"/>
      <c r="CI111" s="973"/>
      <c r="CJ111" s="973"/>
      <c r="CK111" s="1003"/>
      <c r="CL111" s="1004"/>
      <c r="CM111" s="974" t="s">
        <v>453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452</v>
      </c>
      <c r="DH111" s="978"/>
      <c r="DI111" s="978"/>
      <c r="DJ111" s="978"/>
      <c r="DK111" s="978"/>
      <c r="DL111" s="978" t="s">
        <v>403</v>
      </c>
      <c r="DM111" s="978"/>
      <c r="DN111" s="978"/>
      <c r="DO111" s="978"/>
      <c r="DP111" s="978"/>
      <c r="DQ111" s="978" t="s">
        <v>449</v>
      </c>
      <c r="DR111" s="978"/>
      <c r="DS111" s="978"/>
      <c r="DT111" s="978"/>
      <c r="DU111" s="978"/>
      <c r="DV111" s="979" t="s">
        <v>449</v>
      </c>
      <c r="DW111" s="979"/>
      <c r="DX111" s="979"/>
      <c r="DY111" s="979"/>
      <c r="DZ111" s="980"/>
    </row>
    <row r="112" spans="1:131" s="248" customFormat="1" ht="26.25" customHeight="1" x14ac:dyDescent="0.15">
      <c r="A112" s="1010" t="s">
        <v>454</v>
      </c>
      <c r="B112" s="1011"/>
      <c r="C112" s="1008" t="s">
        <v>455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452</v>
      </c>
      <c r="AB112" s="1017"/>
      <c r="AC112" s="1017"/>
      <c r="AD112" s="1017"/>
      <c r="AE112" s="1018"/>
      <c r="AF112" s="1019" t="s">
        <v>452</v>
      </c>
      <c r="AG112" s="1017"/>
      <c r="AH112" s="1017"/>
      <c r="AI112" s="1017"/>
      <c r="AJ112" s="1018"/>
      <c r="AK112" s="1019" t="s">
        <v>452</v>
      </c>
      <c r="AL112" s="1017"/>
      <c r="AM112" s="1017"/>
      <c r="AN112" s="1017"/>
      <c r="AO112" s="1018"/>
      <c r="AP112" s="1020" t="s">
        <v>452</v>
      </c>
      <c r="AQ112" s="1021"/>
      <c r="AR112" s="1021"/>
      <c r="AS112" s="1021"/>
      <c r="AT112" s="1022"/>
      <c r="AU112" s="958"/>
      <c r="AV112" s="959"/>
      <c r="AW112" s="959"/>
      <c r="AX112" s="959"/>
      <c r="AY112" s="959"/>
      <c r="AZ112" s="1007" t="s">
        <v>456</v>
      </c>
      <c r="BA112" s="1008"/>
      <c r="BB112" s="1008"/>
      <c r="BC112" s="1008"/>
      <c r="BD112" s="1008"/>
      <c r="BE112" s="1008"/>
      <c r="BF112" s="1008"/>
      <c r="BG112" s="1008"/>
      <c r="BH112" s="1008"/>
      <c r="BI112" s="1008"/>
      <c r="BJ112" s="1008"/>
      <c r="BK112" s="1008"/>
      <c r="BL112" s="1008"/>
      <c r="BM112" s="1008"/>
      <c r="BN112" s="1008"/>
      <c r="BO112" s="1008"/>
      <c r="BP112" s="1009"/>
      <c r="BQ112" s="977">
        <v>4100367</v>
      </c>
      <c r="BR112" s="978"/>
      <c r="BS112" s="978"/>
      <c r="BT112" s="978"/>
      <c r="BU112" s="978"/>
      <c r="BV112" s="978">
        <v>4090700</v>
      </c>
      <c r="BW112" s="978"/>
      <c r="BX112" s="978"/>
      <c r="BY112" s="978"/>
      <c r="BZ112" s="978"/>
      <c r="CA112" s="978">
        <v>4106634</v>
      </c>
      <c r="CB112" s="978"/>
      <c r="CC112" s="978"/>
      <c r="CD112" s="978"/>
      <c r="CE112" s="978"/>
      <c r="CF112" s="972">
        <v>115.6</v>
      </c>
      <c r="CG112" s="973"/>
      <c r="CH112" s="973"/>
      <c r="CI112" s="973"/>
      <c r="CJ112" s="973"/>
      <c r="CK112" s="1003"/>
      <c r="CL112" s="1004"/>
      <c r="CM112" s="974" t="s">
        <v>457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452</v>
      </c>
      <c r="DH112" s="978"/>
      <c r="DI112" s="978"/>
      <c r="DJ112" s="978"/>
      <c r="DK112" s="978"/>
      <c r="DL112" s="978" t="s">
        <v>403</v>
      </c>
      <c r="DM112" s="978"/>
      <c r="DN112" s="978"/>
      <c r="DO112" s="978"/>
      <c r="DP112" s="978"/>
      <c r="DQ112" s="978" t="s">
        <v>403</v>
      </c>
      <c r="DR112" s="978"/>
      <c r="DS112" s="978"/>
      <c r="DT112" s="978"/>
      <c r="DU112" s="978"/>
      <c r="DV112" s="979" t="s">
        <v>452</v>
      </c>
      <c r="DW112" s="979"/>
      <c r="DX112" s="979"/>
      <c r="DY112" s="979"/>
      <c r="DZ112" s="980"/>
    </row>
    <row r="113" spans="1:130" s="248" customFormat="1" ht="26.25" customHeight="1" x14ac:dyDescent="0.15">
      <c r="A113" s="1012"/>
      <c r="B113" s="1013"/>
      <c r="C113" s="1008" t="s">
        <v>458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252772</v>
      </c>
      <c r="AB113" s="992"/>
      <c r="AC113" s="992"/>
      <c r="AD113" s="992"/>
      <c r="AE113" s="993"/>
      <c r="AF113" s="994">
        <v>256745</v>
      </c>
      <c r="AG113" s="992"/>
      <c r="AH113" s="992"/>
      <c r="AI113" s="992"/>
      <c r="AJ113" s="993"/>
      <c r="AK113" s="994">
        <v>278369</v>
      </c>
      <c r="AL113" s="992"/>
      <c r="AM113" s="992"/>
      <c r="AN113" s="992"/>
      <c r="AO113" s="993"/>
      <c r="AP113" s="995">
        <v>7.8</v>
      </c>
      <c r="AQ113" s="996"/>
      <c r="AR113" s="996"/>
      <c r="AS113" s="996"/>
      <c r="AT113" s="997"/>
      <c r="AU113" s="958"/>
      <c r="AV113" s="959"/>
      <c r="AW113" s="959"/>
      <c r="AX113" s="959"/>
      <c r="AY113" s="959"/>
      <c r="AZ113" s="1007" t="s">
        <v>459</v>
      </c>
      <c r="BA113" s="1008"/>
      <c r="BB113" s="1008"/>
      <c r="BC113" s="1008"/>
      <c r="BD113" s="1008"/>
      <c r="BE113" s="1008"/>
      <c r="BF113" s="1008"/>
      <c r="BG113" s="1008"/>
      <c r="BH113" s="1008"/>
      <c r="BI113" s="1008"/>
      <c r="BJ113" s="1008"/>
      <c r="BK113" s="1008"/>
      <c r="BL113" s="1008"/>
      <c r="BM113" s="1008"/>
      <c r="BN113" s="1008"/>
      <c r="BO113" s="1008"/>
      <c r="BP113" s="1009"/>
      <c r="BQ113" s="977">
        <v>73950</v>
      </c>
      <c r="BR113" s="978"/>
      <c r="BS113" s="978"/>
      <c r="BT113" s="978"/>
      <c r="BU113" s="978"/>
      <c r="BV113" s="978">
        <v>66982</v>
      </c>
      <c r="BW113" s="978"/>
      <c r="BX113" s="978"/>
      <c r="BY113" s="978"/>
      <c r="BZ113" s="978"/>
      <c r="CA113" s="978">
        <v>67573</v>
      </c>
      <c r="CB113" s="978"/>
      <c r="CC113" s="978"/>
      <c r="CD113" s="978"/>
      <c r="CE113" s="978"/>
      <c r="CF113" s="972">
        <v>1.9</v>
      </c>
      <c r="CG113" s="973"/>
      <c r="CH113" s="973"/>
      <c r="CI113" s="973"/>
      <c r="CJ113" s="973"/>
      <c r="CK113" s="1003"/>
      <c r="CL113" s="1004"/>
      <c r="CM113" s="974" t="s">
        <v>460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452</v>
      </c>
      <c r="DH113" s="1017"/>
      <c r="DI113" s="1017"/>
      <c r="DJ113" s="1017"/>
      <c r="DK113" s="1018"/>
      <c r="DL113" s="1019" t="s">
        <v>452</v>
      </c>
      <c r="DM113" s="1017"/>
      <c r="DN113" s="1017"/>
      <c r="DO113" s="1017"/>
      <c r="DP113" s="1018"/>
      <c r="DQ113" s="1019" t="s">
        <v>425</v>
      </c>
      <c r="DR113" s="1017"/>
      <c r="DS113" s="1017"/>
      <c r="DT113" s="1017"/>
      <c r="DU113" s="1018"/>
      <c r="DV113" s="1020" t="s">
        <v>452</v>
      </c>
      <c r="DW113" s="1021"/>
      <c r="DX113" s="1021"/>
      <c r="DY113" s="1021"/>
      <c r="DZ113" s="1022"/>
    </row>
    <row r="114" spans="1:130" s="248" customFormat="1" ht="26.25" customHeight="1" x14ac:dyDescent="0.15">
      <c r="A114" s="1012"/>
      <c r="B114" s="1013"/>
      <c r="C114" s="1008" t="s">
        <v>461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8216</v>
      </c>
      <c r="AB114" s="1017"/>
      <c r="AC114" s="1017"/>
      <c r="AD114" s="1017"/>
      <c r="AE114" s="1018"/>
      <c r="AF114" s="1019">
        <v>8067</v>
      </c>
      <c r="AG114" s="1017"/>
      <c r="AH114" s="1017"/>
      <c r="AI114" s="1017"/>
      <c r="AJ114" s="1018"/>
      <c r="AK114" s="1019">
        <v>8198</v>
      </c>
      <c r="AL114" s="1017"/>
      <c r="AM114" s="1017"/>
      <c r="AN114" s="1017"/>
      <c r="AO114" s="1018"/>
      <c r="AP114" s="1020">
        <v>0.2</v>
      </c>
      <c r="AQ114" s="1021"/>
      <c r="AR114" s="1021"/>
      <c r="AS114" s="1021"/>
      <c r="AT114" s="1022"/>
      <c r="AU114" s="958"/>
      <c r="AV114" s="959"/>
      <c r="AW114" s="959"/>
      <c r="AX114" s="959"/>
      <c r="AY114" s="959"/>
      <c r="AZ114" s="1007" t="s">
        <v>462</v>
      </c>
      <c r="BA114" s="1008"/>
      <c r="BB114" s="1008"/>
      <c r="BC114" s="1008"/>
      <c r="BD114" s="1008"/>
      <c r="BE114" s="1008"/>
      <c r="BF114" s="1008"/>
      <c r="BG114" s="1008"/>
      <c r="BH114" s="1008"/>
      <c r="BI114" s="1008"/>
      <c r="BJ114" s="1008"/>
      <c r="BK114" s="1008"/>
      <c r="BL114" s="1008"/>
      <c r="BM114" s="1008"/>
      <c r="BN114" s="1008"/>
      <c r="BO114" s="1008"/>
      <c r="BP114" s="1009"/>
      <c r="BQ114" s="977">
        <v>1535629</v>
      </c>
      <c r="BR114" s="978"/>
      <c r="BS114" s="978"/>
      <c r="BT114" s="978"/>
      <c r="BU114" s="978"/>
      <c r="BV114" s="978">
        <v>1499499</v>
      </c>
      <c r="BW114" s="978"/>
      <c r="BX114" s="978"/>
      <c r="BY114" s="978"/>
      <c r="BZ114" s="978"/>
      <c r="CA114" s="978">
        <v>1442689</v>
      </c>
      <c r="CB114" s="978"/>
      <c r="CC114" s="978"/>
      <c r="CD114" s="978"/>
      <c r="CE114" s="978"/>
      <c r="CF114" s="972">
        <v>40.6</v>
      </c>
      <c r="CG114" s="973"/>
      <c r="CH114" s="973"/>
      <c r="CI114" s="973"/>
      <c r="CJ114" s="973"/>
      <c r="CK114" s="1003"/>
      <c r="CL114" s="1004"/>
      <c r="CM114" s="974" t="s">
        <v>463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403</v>
      </c>
      <c r="DH114" s="1017"/>
      <c r="DI114" s="1017"/>
      <c r="DJ114" s="1017"/>
      <c r="DK114" s="1018"/>
      <c r="DL114" s="1019" t="s">
        <v>452</v>
      </c>
      <c r="DM114" s="1017"/>
      <c r="DN114" s="1017"/>
      <c r="DO114" s="1017"/>
      <c r="DP114" s="1018"/>
      <c r="DQ114" s="1019" t="s">
        <v>452</v>
      </c>
      <c r="DR114" s="1017"/>
      <c r="DS114" s="1017"/>
      <c r="DT114" s="1017"/>
      <c r="DU114" s="1018"/>
      <c r="DV114" s="1020" t="s">
        <v>452</v>
      </c>
      <c r="DW114" s="1021"/>
      <c r="DX114" s="1021"/>
      <c r="DY114" s="1021"/>
      <c r="DZ114" s="1022"/>
    </row>
    <row r="115" spans="1:130" s="248" customFormat="1" ht="26.25" customHeight="1" x14ac:dyDescent="0.15">
      <c r="A115" s="1012"/>
      <c r="B115" s="1013"/>
      <c r="C115" s="1008" t="s">
        <v>464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995</v>
      </c>
      <c r="AB115" s="992"/>
      <c r="AC115" s="992"/>
      <c r="AD115" s="992"/>
      <c r="AE115" s="993"/>
      <c r="AF115" s="994" t="s">
        <v>452</v>
      </c>
      <c r="AG115" s="992"/>
      <c r="AH115" s="992"/>
      <c r="AI115" s="992"/>
      <c r="AJ115" s="993"/>
      <c r="AK115" s="994" t="s">
        <v>403</v>
      </c>
      <c r="AL115" s="992"/>
      <c r="AM115" s="992"/>
      <c r="AN115" s="992"/>
      <c r="AO115" s="993"/>
      <c r="AP115" s="995" t="s">
        <v>452</v>
      </c>
      <c r="AQ115" s="996"/>
      <c r="AR115" s="996"/>
      <c r="AS115" s="996"/>
      <c r="AT115" s="997"/>
      <c r="AU115" s="958"/>
      <c r="AV115" s="959"/>
      <c r="AW115" s="959"/>
      <c r="AX115" s="959"/>
      <c r="AY115" s="959"/>
      <c r="AZ115" s="1007" t="s">
        <v>465</v>
      </c>
      <c r="BA115" s="1008"/>
      <c r="BB115" s="1008"/>
      <c r="BC115" s="1008"/>
      <c r="BD115" s="1008"/>
      <c r="BE115" s="1008"/>
      <c r="BF115" s="1008"/>
      <c r="BG115" s="1008"/>
      <c r="BH115" s="1008"/>
      <c r="BI115" s="1008"/>
      <c r="BJ115" s="1008"/>
      <c r="BK115" s="1008"/>
      <c r="BL115" s="1008"/>
      <c r="BM115" s="1008"/>
      <c r="BN115" s="1008"/>
      <c r="BO115" s="1008"/>
      <c r="BP115" s="1009"/>
      <c r="BQ115" s="977" t="s">
        <v>403</v>
      </c>
      <c r="BR115" s="978"/>
      <c r="BS115" s="978"/>
      <c r="BT115" s="978"/>
      <c r="BU115" s="978"/>
      <c r="BV115" s="978" t="s">
        <v>452</v>
      </c>
      <c r="BW115" s="978"/>
      <c r="BX115" s="978"/>
      <c r="BY115" s="978"/>
      <c r="BZ115" s="978"/>
      <c r="CA115" s="978" t="s">
        <v>452</v>
      </c>
      <c r="CB115" s="978"/>
      <c r="CC115" s="978"/>
      <c r="CD115" s="978"/>
      <c r="CE115" s="978"/>
      <c r="CF115" s="972" t="s">
        <v>452</v>
      </c>
      <c r="CG115" s="973"/>
      <c r="CH115" s="973"/>
      <c r="CI115" s="973"/>
      <c r="CJ115" s="973"/>
      <c r="CK115" s="1003"/>
      <c r="CL115" s="1004"/>
      <c r="CM115" s="1007" t="s">
        <v>466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452</v>
      </c>
      <c r="DH115" s="1017"/>
      <c r="DI115" s="1017"/>
      <c r="DJ115" s="1017"/>
      <c r="DK115" s="1018"/>
      <c r="DL115" s="1019" t="s">
        <v>452</v>
      </c>
      <c r="DM115" s="1017"/>
      <c r="DN115" s="1017"/>
      <c r="DO115" s="1017"/>
      <c r="DP115" s="1018"/>
      <c r="DQ115" s="1019" t="s">
        <v>452</v>
      </c>
      <c r="DR115" s="1017"/>
      <c r="DS115" s="1017"/>
      <c r="DT115" s="1017"/>
      <c r="DU115" s="1018"/>
      <c r="DV115" s="1020" t="s">
        <v>452</v>
      </c>
      <c r="DW115" s="1021"/>
      <c r="DX115" s="1021"/>
      <c r="DY115" s="1021"/>
      <c r="DZ115" s="1022"/>
    </row>
    <row r="116" spans="1:130" s="248" customFormat="1" ht="26.25" customHeight="1" x14ac:dyDescent="0.15">
      <c r="A116" s="1014"/>
      <c r="B116" s="1015"/>
      <c r="C116" s="1023" t="s">
        <v>467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383</v>
      </c>
      <c r="AB116" s="1017"/>
      <c r="AC116" s="1017"/>
      <c r="AD116" s="1017"/>
      <c r="AE116" s="1018"/>
      <c r="AF116" s="1019">
        <v>189</v>
      </c>
      <c r="AG116" s="1017"/>
      <c r="AH116" s="1017"/>
      <c r="AI116" s="1017"/>
      <c r="AJ116" s="1018"/>
      <c r="AK116" s="1019">
        <v>87</v>
      </c>
      <c r="AL116" s="1017"/>
      <c r="AM116" s="1017"/>
      <c r="AN116" s="1017"/>
      <c r="AO116" s="1018"/>
      <c r="AP116" s="1020">
        <v>0</v>
      </c>
      <c r="AQ116" s="1021"/>
      <c r="AR116" s="1021"/>
      <c r="AS116" s="1021"/>
      <c r="AT116" s="1022"/>
      <c r="AU116" s="958"/>
      <c r="AV116" s="959"/>
      <c r="AW116" s="959"/>
      <c r="AX116" s="959"/>
      <c r="AY116" s="959"/>
      <c r="AZ116" s="1025" t="s">
        <v>468</v>
      </c>
      <c r="BA116" s="1026"/>
      <c r="BB116" s="1026"/>
      <c r="BC116" s="1026"/>
      <c r="BD116" s="1026"/>
      <c r="BE116" s="1026"/>
      <c r="BF116" s="1026"/>
      <c r="BG116" s="1026"/>
      <c r="BH116" s="1026"/>
      <c r="BI116" s="1026"/>
      <c r="BJ116" s="1026"/>
      <c r="BK116" s="1026"/>
      <c r="BL116" s="1026"/>
      <c r="BM116" s="1026"/>
      <c r="BN116" s="1026"/>
      <c r="BO116" s="1026"/>
      <c r="BP116" s="1027"/>
      <c r="BQ116" s="977" t="s">
        <v>452</v>
      </c>
      <c r="BR116" s="978"/>
      <c r="BS116" s="978"/>
      <c r="BT116" s="978"/>
      <c r="BU116" s="978"/>
      <c r="BV116" s="978" t="s">
        <v>452</v>
      </c>
      <c r="BW116" s="978"/>
      <c r="BX116" s="978"/>
      <c r="BY116" s="978"/>
      <c r="BZ116" s="978"/>
      <c r="CA116" s="978" t="s">
        <v>452</v>
      </c>
      <c r="CB116" s="978"/>
      <c r="CC116" s="978"/>
      <c r="CD116" s="978"/>
      <c r="CE116" s="978"/>
      <c r="CF116" s="972" t="s">
        <v>452</v>
      </c>
      <c r="CG116" s="973"/>
      <c r="CH116" s="973"/>
      <c r="CI116" s="973"/>
      <c r="CJ116" s="973"/>
      <c r="CK116" s="1003"/>
      <c r="CL116" s="1004"/>
      <c r="CM116" s="974" t="s">
        <v>469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452</v>
      </c>
      <c r="DH116" s="1017"/>
      <c r="DI116" s="1017"/>
      <c r="DJ116" s="1017"/>
      <c r="DK116" s="1018"/>
      <c r="DL116" s="1019" t="s">
        <v>452</v>
      </c>
      <c r="DM116" s="1017"/>
      <c r="DN116" s="1017"/>
      <c r="DO116" s="1017"/>
      <c r="DP116" s="1018"/>
      <c r="DQ116" s="1019" t="s">
        <v>452</v>
      </c>
      <c r="DR116" s="1017"/>
      <c r="DS116" s="1017"/>
      <c r="DT116" s="1017"/>
      <c r="DU116" s="1018"/>
      <c r="DV116" s="1020" t="s">
        <v>452</v>
      </c>
      <c r="DW116" s="1021"/>
      <c r="DX116" s="1021"/>
      <c r="DY116" s="1021"/>
      <c r="DZ116" s="1022"/>
    </row>
    <row r="117" spans="1:130" s="248" customFormat="1" ht="26.25" customHeight="1" x14ac:dyDescent="0.15">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470</v>
      </c>
      <c r="Z117" s="944"/>
      <c r="AA117" s="1034">
        <v>1346081</v>
      </c>
      <c r="AB117" s="1035"/>
      <c r="AC117" s="1035"/>
      <c r="AD117" s="1035"/>
      <c r="AE117" s="1036"/>
      <c r="AF117" s="1037">
        <v>1329751</v>
      </c>
      <c r="AG117" s="1035"/>
      <c r="AH117" s="1035"/>
      <c r="AI117" s="1035"/>
      <c r="AJ117" s="1036"/>
      <c r="AK117" s="1037">
        <v>1414138</v>
      </c>
      <c r="AL117" s="1035"/>
      <c r="AM117" s="1035"/>
      <c r="AN117" s="1035"/>
      <c r="AO117" s="1036"/>
      <c r="AP117" s="1038"/>
      <c r="AQ117" s="1039"/>
      <c r="AR117" s="1039"/>
      <c r="AS117" s="1039"/>
      <c r="AT117" s="1040"/>
      <c r="AU117" s="958"/>
      <c r="AV117" s="959"/>
      <c r="AW117" s="959"/>
      <c r="AX117" s="959"/>
      <c r="AY117" s="959"/>
      <c r="AZ117" s="1025" t="s">
        <v>471</v>
      </c>
      <c r="BA117" s="1026"/>
      <c r="BB117" s="1026"/>
      <c r="BC117" s="1026"/>
      <c r="BD117" s="1026"/>
      <c r="BE117" s="1026"/>
      <c r="BF117" s="1026"/>
      <c r="BG117" s="1026"/>
      <c r="BH117" s="1026"/>
      <c r="BI117" s="1026"/>
      <c r="BJ117" s="1026"/>
      <c r="BK117" s="1026"/>
      <c r="BL117" s="1026"/>
      <c r="BM117" s="1026"/>
      <c r="BN117" s="1026"/>
      <c r="BO117" s="1026"/>
      <c r="BP117" s="1027"/>
      <c r="BQ117" s="977" t="s">
        <v>249</v>
      </c>
      <c r="BR117" s="978"/>
      <c r="BS117" s="978"/>
      <c r="BT117" s="978"/>
      <c r="BU117" s="978"/>
      <c r="BV117" s="978" t="s">
        <v>398</v>
      </c>
      <c r="BW117" s="978"/>
      <c r="BX117" s="978"/>
      <c r="BY117" s="978"/>
      <c r="BZ117" s="978"/>
      <c r="CA117" s="978" t="s">
        <v>472</v>
      </c>
      <c r="CB117" s="978"/>
      <c r="CC117" s="978"/>
      <c r="CD117" s="978"/>
      <c r="CE117" s="978"/>
      <c r="CF117" s="972" t="s">
        <v>473</v>
      </c>
      <c r="CG117" s="973"/>
      <c r="CH117" s="973"/>
      <c r="CI117" s="973"/>
      <c r="CJ117" s="973"/>
      <c r="CK117" s="1003"/>
      <c r="CL117" s="1004"/>
      <c r="CM117" s="974" t="s">
        <v>474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398</v>
      </c>
      <c r="DH117" s="1017"/>
      <c r="DI117" s="1017"/>
      <c r="DJ117" s="1017"/>
      <c r="DK117" s="1018"/>
      <c r="DL117" s="1019" t="s">
        <v>398</v>
      </c>
      <c r="DM117" s="1017"/>
      <c r="DN117" s="1017"/>
      <c r="DO117" s="1017"/>
      <c r="DP117" s="1018"/>
      <c r="DQ117" s="1019" t="s">
        <v>475</v>
      </c>
      <c r="DR117" s="1017"/>
      <c r="DS117" s="1017"/>
      <c r="DT117" s="1017"/>
      <c r="DU117" s="1018"/>
      <c r="DV117" s="1020" t="s">
        <v>249</v>
      </c>
      <c r="DW117" s="1021"/>
      <c r="DX117" s="1021"/>
      <c r="DY117" s="1021"/>
      <c r="DZ117" s="1022"/>
    </row>
    <row r="118" spans="1:130" s="248" customFormat="1" ht="26.25" customHeight="1" x14ac:dyDescent="0.15">
      <c r="A118" s="962" t="s">
        <v>444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441</v>
      </c>
      <c r="AB118" s="943"/>
      <c r="AC118" s="943"/>
      <c r="AD118" s="943"/>
      <c r="AE118" s="944"/>
      <c r="AF118" s="942" t="s">
        <v>442</v>
      </c>
      <c r="AG118" s="943"/>
      <c r="AH118" s="943"/>
      <c r="AI118" s="943"/>
      <c r="AJ118" s="944"/>
      <c r="AK118" s="942" t="s">
        <v>314</v>
      </c>
      <c r="AL118" s="943"/>
      <c r="AM118" s="943"/>
      <c r="AN118" s="943"/>
      <c r="AO118" s="944"/>
      <c r="AP118" s="1029" t="s">
        <v>443</v>
      </c>
      <c r="AQ118" s="1030"/>
      <c r="AR118" s="1030"/>
      <c r="AS118" s="1030"/>
      <c r="AT118" s="1031"/>
      <c r="AU118" s="958"/>
      <c r="AV118" s="959"/>
      <c r="AW118" s="959"/>
      <c r="AX118" s="959"/>
      <c r="AY118" s="959"/>
      <c r="AZ118" s="1032" t="s">
        <v>476</v>
      </c>
      <c r="BA118" s="1023"/>
      <c r="BB118" s="1023"/>
      <c r="BC118" s="1023"/>
      <c r="BD118" s="1023"/>
      <c r="BE118" s="1023"/>
      <c r="BF118" s="1023"/>
      <c r="BG118" s="1023"/>
      <c r="BH118" s="1023"/>
      <c r="BI118" s="1023"/>
      <c r="BJ118" s="1023"/>
      <c r="BK118" s="1023"/>
      <c r="BL118" s="1023"/>
      <c r="BM118" s="1023"/>
      <c r="BN118" s="1023"/>
      <c r="BO118" s="1023"/>
      <c r="BP118" s="1024"/>
      <c r="BQ118" s="1055" t="s">
        <v>477</v>
      </c>
      <c r="BR118" s="1056"/>
      <c r="BS118" s="1056"/>
      <c r="BT118" s="1056"/>
      <c r="BU118" s="1056"/>
      <c r="BV118" s="1056" t="s">
        <v>478</v>
      </c>
      <c r="BW118" s="1056"/>
      <c r="BX118" s="1056"/>
      <c r="BY118" s="1056"/>
      <c r="BZ118" s="1056"/>
      <c r="CA118" s="1056" t="s">
        <v>398</v>
      </c>
      <c r="CB118" s="1056"/>
      <c r="CC118" s="1056"/>
      <c r="CD118" s="1056"/>
      <c r="CE118" s="1056"/>
      <c r="CF118" s="972" t="s">
        <v>249</v>
      </c>
      <c r="CG118" s="973"/>
      <c r="CH118" s="973"/>
      <c r="CI118" s="973"/>
      <c r="CJ118" s="973"/>
      <c r="CK118" s="1003"/>
      <c r="CL118" s="1004"/>
      <c r="CM118" s="974" t="s">
        <v>479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398</v>
      </c>
      <c r="DH118" s="1017"/>
      <c r="DI118" s="1017"/>
      <c r="DJ118" s="1017"/>
      <c r="DK118" s="1018"/>
      <c r="DL118" s="1019" t="s">
        <v>472</v>
      </c>
      <c r="DM118" s="1017"/>
      <c r="DN118" s="1017"/>
      <c r="DO118" s="1017"/>
      <c r="DP118" s="1018"/>
      <c r="DQ118" s="1019" t="s">
        <v>477</v>
      </c>
      <c r="DR118" s="1017"/>
      <c r="DS118" s="1017"/>
      <c r="DT118" s="1017"/>
      <c r="DU118" s="1018"/>
      <c r="DV118" s="1020" t="s">
        <v>472</v>
      </c>
      <c r="DW118" s="1021"/>
      <c r="DX118" s="1021"/>
      <c r="DY118" s="1021"/>
      <c r="DZ118" s="1022"/>
    </row>
    <row r="119" spans="1:130" s="248" customFormat="1" ht="26.25" customHeight="1" x14ac:dyDescent="0.15">
      <c r="A119" s="1116" t="s">
        <v>447</v>
      </c>
      <c r="B119" s="1002"/>
      <c r="C119" s="981" t="s">
        <v>448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472</v>
      </c>
      <c r="AB119" s="950"/>
      <c r="AC119" s="950"/>
      <c r="AD119" s="950"/>
      <c r="AE119" s="951"/>
      <c r="AF119" s="952" t="s">
        <v>398</v>
      </c>
      <c r="AG119" s="950"/>
      <c r="AH119" s="950"/>
      <c r="AI119" s="950"/>
      <c r="AJ119" s="951"/>
      <c r="AK119" s="952" t="s">
        <v>398</v>
      </c>
      <c r="AL119" s="950"/>
      <c r="AM119" s="950"/>
      <c r="AN119" s="950"/>
      <c r="AO119" s="951"/>
      <c r="AP119" s="953" t="s">
        <v>472</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480</v>
      </c>
      <c r="BP119" s="1064"/>
      <c r="BQ119" s="1055">
        <v>16125750</v>
      </c>
      <c r="BR119" s="1056"/>
      <c r="BS119" s="1056"/>
      <c r="BT119" s="1056"/>
      <c r="BU119" s="1056"/>
      <c r="BV119" s="1056">
        <v>15596123</v>
      </c>
      <c r="BW119" s="1056"/>
      <c r="BX119" s="1056"/>
      <c r="BY119" s="1056"/>
      <c r="BZ119" s="1056"/>
      <c r="CA119" s="1056">
        <v>15135589</v>
      </c>
      <c r="CB119" s="1056"/>
      <c r="CC119" s="1056"/>
      <c r="CD119" s="1056"/>
      <c r="CE119" s="1056"/>
      <c r="CF119" s="1057"/>
      <c r="CG119" s="1058"/>
      <c r="CH119" s="1058"/>
      <c r="CI119" s="1058"/>
      <c r="CJ119" s="1059"/>
      <c r="CK119" s="1005"/>
      <c r="CL119" s="1006"/>
      <c r="CM119" s="1060" t="s">
        <v>481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477</v>
      </c>
      <c r="DH119" s="1042"/>
      <c r="DI119" s="1042"/>
      <c r="DJ119" s="1042"/>
      <c r="DK119" s="1043"/>
      <c r="DL119" s="1041" t="s">
        <v>398</v>
      </c>
      <c r="DM119" s="1042"/>
      <c r="DN119" s="1042"/>
      <c r="DO119" s="1042"/>
      <c r="DP119" s="1043"/>
      <c r="DQ119" s="1041" t="s">
        <v>249</v>
      </c>
      <c r="DR119" s="1042"/>
      <c r="DS119" s="1042"/>
      <c r="DT119" s="1042"/>
      <c r="DU119" s="1043"/>
      <c r="DV119" s="1044" t="s">
        <v>482</v>
      </c>
      <c r="DW119" s="1045"/>
      <c r="DX119" s="1045"/>
      <c r="DY119" s="1045"/>
      <c r="DZ119" s="1046"/>
    </row>
    <row r="120" spans="1:130" s="248" customFormat="1" ht="26.25" customHeight="1" x14ac:dyDescent="0.15">
      <c r="A120" s="1117"/>
      <c r="B120" s="1004"/>
      <c r="C120" s="974" t="s">
        <v>453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472</v>
      </c>
      <c r="AB120" s="1017"/>
      <c r="AC120" s="1017"/>
      <c r="AD120" s="1017"/>
      <c r="AE120" s="1018"/>
      <c r="AF120" s="1019" t="s">
        <v>398</v>
      </c>
      <c r="AG120" s="1017"/>
      <c r="AH120" s="1017"/>
      <c r="AI120" s="1017"/>
      <c r="AJ120" s="1018"/>
      <c r="AK120" s="1019" t="s">
        <v>477</v>
      </c>
      <c r="AL120" s="1017"/>
      <c r="AM120" s="1017"/>
      <c r="AN120" s="1017"/>
      <c r="AO120" s="1018"/>
      <c r="AP120" s="1020" t="s">
        <v>472</v>
      </c>
      <c r="AQ120" s="1021"/>
      <c r="AR120" s="1021"/>
      <c r="AS120" s="1021"/>
      <c r="AT120" s="1022"/>
      <c r="AU120" s="1047" t="s">
        <v>483</v>
      </c>
      <c r="AV120" s="1048"/>
      <c r="AW120" s="1048"/>
      <c r="AX120" s="1048"/>
      <c r="AY120" s="1049"/>
      <c r="AZ120" s="998" t="s">
        <v>484</v>
      </c>
      <c r="BA120" s="947"/>
      <c r="BB120" s="947"/>
      <c r="BC120" s="947"/>
      <c r="BD120" s="947"/>
      <c r="BE120" s="947"/>
      <c r="BF120" s="947"/>
      <c r="BG120" s="947"/>
      <c r="BH120" s="947"/>
      <c r="BI120" s="947"/>
      <c r="BJ120" s="947"/>
      <c r="BK120" s="947"/>
      <c r="BL120" s="947"/>
      <c r="BM120" s="947"/>
      <c r="BN120" s="947"/>
      <c r="BO120" s="947"/>
      <c r="BP120" s="948"/>
      <c r="BQ120" s="984">
        <v>933851</v>
      </c>
      <c r="BR120" s="985"/>
      <c r="BS120" s="985"/>
      <c r="BT120" s="985"/>
      <c r="BU120" s="985"/>
      <c r="BV120" s="985">
        <v>954771</v>
      </c>
      <c r="BW120" s="985"/>
      <c r="BX120" s="985"/>
      <c r="BY120" s="985"/>
      <c r="BZ120" s="985"/>
      <c r="CA120" s="985">
        <v>1040395</v>
      </c>
      <c r="CB120" s="985"/>
      <c r="CC120" s="985"/>
      <c r="CD120" s="985"/>
      <c r="CE120" s="985"/>
      <c r="CF120" s="999">
        <v>29.3</v>
      </c>
      <c r="CG120" s="1000"/>
      <c r="CH120" s="1000"/>
      <c r="CI120" s="1000"/>
      <c r="CJ120" s="1000"/>
      <c r="CK120" s="1065" t="s">
        <v>485</v>
      </c>
      <c r="CL120" s="1066"/>
      <c r="CM120" s="1066"/>
      <c r="CN120" s="1066"/>
      <c r="CO120" s="1067"/>
      <c r="CP120" s="1073" t="s">
        <v>486</v>
      </c>
      <c r="CQ120" s="1074"/>
      <c r="CR120" s="1074"/>
      <c r="CS120" s="1074"/>
      <c r="CT120" s="1074"/>
      <c r="CU120" s="1074"/>
      <c r="CV120" s="1074"/>
      <c r="CW120" s="1074"/>
      <c r="CX120" s="1074"/>
      <c r="CY120" s="1074"/>
      <c r="CZ120" s="1074"/>
      <c r="DA120" s="1074"/>
      <c r="DB120" s="1074"/>
      <c r="DC120" s="1074"/>
      <c r="DD120" s="1074"/>
      <c r="DE120" s="1074"/>
      <c r="DF120" s="1075"/>
      <c r="DG120" s="984">
        <v>4100367</v>
      </c>
      <c r="DH120" s="985"/>
      <c r="DI120" s="985"/>
      <c r="DJ120" s="985"/>
      <c r="DK120" s="985"/>
      <c r="DL120" s="985">
        <v>4086724</v>
      </c>
      <c r="DM120" s="985"/>
      <c r="DN120" s="985"/>
      <c r="DO120" s="985"/>
      <c r="DP120" s="985"/>
      <c r="DQ120" s="985">
        <v>4102560</v>
      </c>
      <c r="DR120" s="985"/>
      <c r="DS120" s="985"/>
      <c r="DT120" s="985"/>
      <c r="DU120" s="985"/>
      <c r="DV120" s="986">
        <v>115.5</v>
      </c>
      <c r="DW120" s="986"/>
      <c r="DX120" s="986"/>
      <c r="DY120" s="986"/>
      <c r="DZ120" s="987"/>
    </row>
    <row r="121" spans="1:130" s="248" customFormat="1" ht="26.25" customHeight="1" x14ac:dyDescent="0.15">
      <c r="A121" s="1117"/>
      <c r="B121" s="1004"/>
      <c r="C121" s="1025" t="s">
        <v>487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398</v>
      </c>
      <c r="AB121" s="1017"/>
      <c r="AC121" s="1017"/>
      <c r="AD121" s="1017"/>
      <c r="AE121" s="1018"/>
      <c r="AF121" s="1019" t="s">
        <v>398</v>
      </c>
      <c r="AG121" s="1017"/>
      <c r="AH121" s="1017"/>
      <c r="AI121" s="1017"/>
      <c r="AJ121" s="1018"/>
      <c r="AK121" s="1019" t="s">
        <v>477</v>
      </c>
      <c r="AL121" s="1017"/>
      <c r="AM121" s="1017"/>
      <c r="AN121" s="1017"/>
      <c r="AO121" s="1018"/>
      <c r="AP121" s="1020" t="s">
        <v>482</v>
      </c>
      <c r="AQ121" s="1021"/>
      <c r="AR121" s="1021"/>
      <c r="AS121" s="1021"/>
      <c r="AT121" s="1022"/>
      <c r="AU121" s="1050"/>
      <c r="AV121" s="1051"/>
      <c r="AW121" s="1051"/>
      <c r="AX121" s="1051"/>
      <c r="AY121" s="1052"/>
      <c r="AZ121" s="1007" t="s">
        <v>488</v>
      </c>
      <c r="BA121" s="1008"/>
      <c r="BB121" s="1008"/>
      <c r="BC121" s="1008"/>
      <c r="BD121" s="1008"/>
      <c r="BE121" s="1008"/>
      <c r="BF121" s="1008"/>
      <c r="BG121" s="1008"/>
      <c r="BH121" s="1008"/>
      <c r="BI121" s="1008"/>
      <c r="BJ121" s="1008"/>
      <c r="BK121" s="1008"/>
      <c r="BL121" s="1008"/>
      <c r="BM121" s="1008"/>
      <c r="BN121" s="1008"/>
      <c r="BO121" s="1008"/>
      <c r="BP121" s="1009"/>
      <c r="BQ121" s="977">
        <v>1394388</v>
      </c>
      <c r="BR121" s="978"/>
      <c r="BS121" s="978"/>
      <c r="BT121" s="978"/>
      <c r="BU121" s="978"/>
      <c r="BV121" s="978">
        <v>1324845</v>
      </c>
      <c r="BW121" s="978"/>
      <c r="BX121" s="978"/>
      <c r="BY121" s="978"/>
      <c r="BZ121" s="978"/>
      <c r="CA121" s="978">
        <v>1250306</v>
      </c>
      <c r="CB121" s="978"/>
      <c r="CC121" s="978"/>
      <c r="CD121" s="978"/>
      <c r="CE121" s="978"/>
      <c r="CF121" s="972">
        <v>35.200000000000003</v>
      </c>
      <c r="CG121" s="973"/>
      <c r="CH121" s="973"/>
      <c r="CI121" s="973"/>
      <c r="CJ121" s="973"/>
      <c r="CK121" s="1068"/>
      <c r="CL121" s="1069"/>
      <c r="CM121" s="1069"/>
      <c r="CN121" s="1069"/>
      <c r="CO121" s="1070"/>
      <c r="CP121" s="1078" t="s">
        <v>489</v>
      </c>
      <c r="CQ121" s="1079"/>
      <c r="CR121" s="1079"/>
      <c r="CS121" s="1079"/>
      <c r="CT121" s="1079"/>
      <c r="CU121" s="1079"/>
      <c r="CV121" s="1079"/>
      <c r="CW121" s="1079"/>
      <c r="CX121" s="1079"/>
      <c r="CY121" s="1079"/>
      <c r="CZ121" s="1079"/>
      <c r="DA121" s="1079"/>
      <c r="DB121" s="1079"/>
      <c r="DC121" s="1079"/>
      <c r="DD121" s="1079"/>
      <c r="DE121" s="1079"/>
      <c r="DF121" s="1080"/>
      <c r="DG121" s="977" t="s">
        <v>472</v>
      </c>
      <c r="DH121" s="978"/>
      <c r="DI121" s="978"/>
      <c r="DJ121" s="978"/>
      <c r="DK121" s="978"/>
      <c r="DL121" s="978">
        <v>3976</v>
      </c>
      <c r="DM121" s="978"/>
      <c r="DN121" s="978"/>
      <c r="DO121" s="978"/>
      <c r="DP121" s="978"/>
      <c r="DQ121" s="978">
        <v>4074</v>
      </c>
      <c r="DR121" s="978"/>
      <c r="DS121" s="978"/>
      <c r="DT121" s="978"/>
      <c r="DU121" s="978"/>
      <c r="DV121" s="979">
        <v>0.1</v>
      </c>
      <c r="DW121" s="979"/>
      <c r="DX121" s="979"/>
      <c r="DY121" s="979"/>
      <c r="DZ121" s="980"/>
    </row>
    <row r="122" spans="1:130" s="248" customFormat="1" ht="26.25" customHeight="1" x14ac:dyDescent="0.15">
      <c r="A122" s="1117"/>
      <c r="B122" s="1004"/>
      <c r="C122" s="974" t="s">
        <v>463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249</v>
      </c>
      <c r="AB122" s="1017"/>
      <c r="AC122" s="1017"/>
      <c r="AD122" s="1017"/>
      <c r="AE122" s="1018"/>
      <c r="AF122" s="1019" t="s">
        <v>482</v>
      </c>
      <c r="AG122" s="1017"/>
      <c r="AH122" s="1017"/>
      <c r="AI122" s="1017"/>
      <c r="AJ122" s="1018"/>
      <c r="AK122" s="1019" t="s">
        <v>398</v>
      </c>
      <c r="AL122" s="1017"/>
      <c r="AM122" s="1017"/>
      <c r="AN122" s="1017"/>
      <c r="AO122" s="1018"/>
      <c r="AP122" s="1020" t="s">
        <v>472</v>
      </c>
      <c r="AQ122" s="1021"/>
      <c r="AR122" s="1021"/>
      <c r="AS122" s="1021"/>
      <c r="AT122" s="1022"/>
      <c r="AU122" s="1050"/>
      <c r="AV122" s="1051"/>
      <c r="AW122" s="1051"/>
      <c r="AX122" s="1051"/>
      <c r="AY122" s="1052"/>
      <c r="AZ122" s="1032" t="s">
        <v>490</v>
      </c>
      <c r="BA122" s="1023"/>
      <c r="BB122" s="1023"/>
      <c r="BC122" s="1023"/>
      <c r="BD122" s="1023"/>
      <c r="BE122" s="1023"/>
      <c r="BF122" s="1023"/>
      <c r="BG122" s="1023"/>
      <c r="BH122" s="1023"/>
      <c r="BI122" s="1023"/>
      <c r="BJ122" s="1023"/>
      <c r="BK122" s="1023"/>
      <c r="BL122" s="1023"/>
      <c r="BM122" s="1023"/>
      <c r="BN122" s="1023"/>
      <c r="BO122" s="1023"/>
      <c r="BP122" s="1024"/>
      <c r="BQ122" s="1055">
        <v>8197274</v>
      </c>
      <c r="BR122" s="1056"/>
      <c r="BS122" s="1056"/>
      <c r="BT122" s="1056"/>
      <c r="BU122" s="1056"/>
      <c r="BV122" s="1056">
        <v>8089970</v>
      </c>
      <c r="BW122" s="1056"/>
      <c r="BX122" s="1056"/>
      <c r="BY122" s="1056"/>
      <c r="BZ122" s="1056"/>
      <c r="CA122" s="1056">
        <v>7931418</v>
      </c>
      <c r="CB122" s="1056"/>
      <c r="CC122" s="1056"/>
      <c r="CD122" s="1056"/>
      <c r="CE122" s="1056"/>
      <c r="CF122" s="1076">
        <v>223.3</v>
      </c>
      <c r="CG122" s="1077"/>
      <c r="CH122" s="1077"/>
      <c r="CI122" s="1077"/>
      <c r="CJ122" s="1077"/>
      <c r="CK122" s="1068"/>
      <c r="CL122" s="1069"/>
      <c r="CM122" s="1069"/>
      <c r="CN122" s="1069"/>
      <c r="CO122" s="1070"/>
      <c r="CP122" s="1078" t="s">
        <v>491</v>
      </c>
      <c r="CQ122" s="1079"/>
      <c r="CR122" s="1079"/>
      <c r="CS122" s="1079"/>
      <c r="CT122" s="1079"/>
      <c r="CU122" s="1079"/>
      <c r="CV122" s="1079"/>
      <c r="CW122" s="1079"/>
      <c r="CX122" s="1079"/>
      <c r="CY122" s="1079"/>
      <c r="CZ122" s="1079"/>
      <c r="DA122" s="1079"/>
      <c r="DB122" s="1079"/>
      <c r="DC122" s="1079"/>
      <c r="DD122" s="1079"/>
      <c r="DE122" s="1079"/>
      <c r="DF122" s="1080"/>
      <c r="DG122" s="977" t="s">
        <v>477</v>
      </c>
      <c r="DH122" s="978"/>
      <c r="DI122" s="978"/>
      <c r="DJ122" s="978"/>
      <c r="DK122" s="978"/>
      <c r="DL122" s="978" t="s">
        <v>249</v>
      </c>
      <c r="DM122" s="978"/>
      <c r="DN122" s="978"/>
      <c r="DO122" s="978"/>
      <c r="DP122" s="978"/>
      <c r="DQ122" s="978" t="s">
        <v>477</v>
      </c>
      <c r="DR122" s="978"/>
      <c r="DS122" s="978"/>
      <c r="DT122" s="978"/>
      <c r="DU122" s="978"/>
      <c r="DV122" s="979" t="s">
        <v>398</v>
      </c>
      <c r="DW122" s="979"/>
      <c r="DX122" s="979"/>
      <c r="DY122" s="979"/>
      <c r="DZ122" s="980"/>
    </row>
    <row r="123" spans="1:130" s="248" customFormat="1" ht="26.25" customHeight="1" x14ac:dyDescent="0.15">
      <c r="A123" s="1117"/>
      <c r="B123" s="1004"/>
      <c r="C123" s="974" t="s">
        <v>469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472</v>
      </c>
      <c r="AB123" s="1017"/>
      <c r="AC123" s="1017"/>
      <c r="AD123" s="1017"/>
      <c r="AE123" s="1018"/>
      <c r="AF123" s="1019" t="s">
        <v>472</v>
      </c>
      <c r="AG123" s="1017"/>
      <c r="AH123" s="1017"/>
      <c r="AI123" s="1017"/>
      <c r="AJ123" s="1018"/>
      <c r="AK123" s="1019" t="s">
        <v>477</v>
      </c>
      <c r="AL123" s="1017"/>
      <c r="AM123" s="1017"/>
      <c r="AN123" s="1017"/>
      <c r="AO123" s="1018"/>
      <c r="AP123" s="1020" t="s">
        <v>473</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492</v>
      </c>
      <c r="BP123" s="1064"/>
      <c r="BQ123" s="1123">
        <v>10525513</v>
      </c>
      <c r="BR123" s="1124"/>
      <c r="BS123" s="1124"/>
      <c r="BT123" s="1124"/>
      <c r="BU123" s="1124"/>
      <c r="BV123" s="1124">
        <v>10369586</v>
      </c>
      <c r="BW123" s="1124"/>
      <c r="BX123" s="1124"/>
      <c r="BY123" s="1124"/>
      <c r="BZ123" s="1124"/>
      <c r="CA123" s="1124">
        <v>10222119</v>
      </c>
      <c r="CB123" s="1124"/>
      <c r="CC123" s="1124"/>
      <c r="CD123" s="1124"/>
      <c r="CE123" s="1124"/>
      <c r="CF123" s="1057"/>
      <c r="CG123" s="1058"/>
      <c r="CH123" s="1058"/>
      <c r="CI123" s="1058"/>
      <c r="CJ123" s="1059"/>
      <c r="CK123" s="1068"/>
      <c r="CL123" s="1069"/>
      <c r="CM123" s="1069"/>
      <c r="CN123" s="1069"/>
      <c r="CO123" s="1070"/>
      <c r="CP123" s="1078" t="s">
        <v>493</v>
      </c>
      <c r="CQ123" s="1079"/>
      <c r="CR123" s="1079"/>
      <c r="CS123" s="1079"/>
      <c r="CT123" s="1079"/>
      <c r="CU123" s="1079"/>
      <c r="CV123" s="1079"/>
      <c r="CW123" s="1079"/>
      <c r="CX123" s="1079"/>
      <c r="CY123" s="1079"/>
      <c r="CZ123" s="1079"/>
      <c r="DA123" s="1079"/>
      <c r="DB123" s="1079"/>
      <c r="DC123" s="1079"/>
      <c r="DD123" s="1079"/>
      <c r="DE123" s="1079"/>
      <c r="DF123" s="1080"/>
      <c r="DG123" s="1016" t="s">
        <v>472</v>
      </c>
      <c r="DH123" s="1017"/>
      <c r="DI123" s="1017"/>
      <c r="DJ123" s="1017"/>
      <c r="DK123" s="1018"/>
      <c r="DL123" s="1019" t="s">
        <v>398</v>
      </c>
      <c r="DM123" s="1017"/>
      <c r="DN123" s="1017"/>
      <c r="DO123" s="1017"/>
      <c r="DP123" s="1018"/>
      <c r="DQ123" s="1019" t="s">
        <v>477</v>
      </c>
      <c r="DR123" s="1017"/>
      <c r="DS123" s="1017"/>
      <c r="DT123" s="1017"/>
      <c r="DU123" s="1018"/>
      <c r="DV123" s="1020" t="s">
        <v>472</v>
      </c>
      <c r="DW123" s="1021"/>
      <c r="DX123" s="1021"/>
      <c r="DY123" s="1021"/>
      <c r="DZ123" s="1022"/>
    </row>
    <row r="124" spans="1:130" s="248" customFormat="1" ht="26.25" customHeight="1" thickBot="1" x14ac:dyDescent="0.2">
      <c r="A124" s="1117"/>
      <c r="B124" s="1004"/>
      <c r="C124" s="974" t="s">
        <v>474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472</v>
      </c>
      <c r="AB124" s="1017"/>
      <c r="AC124" s="1017"/>
      <c r="AD124" s="1017"/>
      <c r="AE124" s="1018"/>
      <c r="AF124" s="1019" t="s">
        <v>398</v>
      </c>
      <c r="AG124" s="1017"/>
      <c r="AH124" s="1017"/>
      <c r="AI124" s="1017"/>
      <c r="AJ124" s="1018"/>
      <c r="AK124" s="1019" t="s">
        <v>398</v>
      </c>
      <c r="AL124" s="1017"/>
      <c r="AM124" s="1017"/>
      <c r="AN124" s="1017"/>
      <c r="AO124" s="1018"/>
      <c r="AP124" s="1020" t="s">
        <v>398</v>
      </c>
      <c r="AQ124" s="1021"/>
      <c r="AR124" s="1021"/>
      <c r="AS124" s="1021"/>
      <c r="AT124" s="1022"/>
      <c r="AU124" s="1119" t="s">
        <v>494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166.4</v>
      </c>
      <c r="BR124" s="1086"/>
      <c r="BS124" s="1086"/>
      <c r="BT124" s="1086"/>
      <c r="BU124" s="1086"/>
      <c r="BV124" s="1086">
        <v>152.80000000000001</v>
      </c>
      <c r="BW124" s="1086"/>
      <c r="BX124" s="1086"/>
      <c r="BY124" s="1086"/>
      <c r="BZ124" s="1086"/>
      <c r="CA124" s="1086">
        <v>138.30000000000001</v>
      </c>
      <c r="CB124" s="1086"/>
      <c r="CC124" s="1086"/>
      <c r="CD124" s="1086"/>
      <c r="CE124" s="1086"/>
      <c r="CF124" s="1087"/>
      <c r="CG124" s="1088"/>
      <c r="CH124" s="1088"/>
      <c r="CI124" s="1088"/>
      <c r="CJ124" s="1089"/>
      <c r="CK124" s="1071"/>
      <c r="CL124" s="1071"/>
      <c r="CM124" s="1071"/>
      <c r="CN124" s="1071"/>
      <c r="CO124" s="1072"/>
      <c r="CP124" s="1078" t="s">
        <v>495</v>
      </c>
      <c r="CQ124" s="1079"/>
      <c r="CR124" s="1079"/>
      <c r="CS124" s="1079"/>
      <c r="CT124" s="1079"/>
      <c r="CU124" s="1079"/>
      <c r="CV124" s="1079"/>
      <c r="CW124" s="1079"/>
      <c r="CX124" s="1079"/>
      <c r="CY124" s="1079"/>
      <c r="CZ124" s="1079"/>
      <c r="DA124" s="1079"/>
      <c r="DB124" s="1079"/>
      <c r="DC124" s="1079"/>
      <c r="DD124" s="1079"/>
      <c r="DE124" s="1079"/>
      <c r="DF124" s="1080"/>
      <c r="DG124" s="1063" t="s">
        <v>472</v>
      </c>
      <c r="DH124" s="1042"/>
      <c r="DI124" s="1042"/>
      <c r="DJ124" s="1042"/>
      <c r="DK124" s="1043"/>
      <c r="DL124" s="1041" t="s">
        <v>477</v>
      </c>
      <c r="DM124" s="1042"/>
      <c r="DN124" s="1042"/>
      <c r="DO124" s="1042"/>
      <c r="DP124" s="1043"/>
      <c r="DQ124" s="1041" t="s">
        <v>249</v>
      </c>
      <c r="DR124" s="1042"/>
      <c r="DS124" s="1042"/>
      <c r="DT124" s="1042"/>
      <c r="DU124" s="1043"/>
      <c r="DV124" s="1044" t="s">
        <v>477</v>
      </c>
      <c r="DW124" s="1045"/>
      <c r="DX124" s="1045"/>
      <c r="DY124" s="1045"/>
      <c r="DZ124" s="1046"/>
    </row>
    <row r="125" spans="1:130" s="248" customFormat="1" ht="26.25" customHeight="1" x14ac:dyDescent="0.15">
      <c r="A125" s="1117"/>
      <c r="B125" s="1004"/>
      <c r="C125" s="974" t="s">
        <v>479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398</v>
      </c>
      <c r="AB125" s="1017"/>
      <c r="AC125" s="1017"/>
      <c r="AD125" s="1017"/>
      <c r="AE125" s="1018"/>
      <c r="AF125" s="1019" t="s">
        <v>249</v>
      </c>
      <c r="AG125" s="1017"/>
      <c r="AH125" s="1017"/>
      <c r="AI125" s="1017"/>
      <c r="AJ125" s="1018"/>
      <c r="AK125" s="1019" t="s">
        <v>478</v>
      </c>
      <c r="AL125" s="1017"/>
      <c r="AM125" s="1017"/>
      <c r="AN125" s="1017"/>
      <c r="AO125" s="1018"/>
      <c r="AP125" s="1020" t="s">
        <v>452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496</v>
      </c>
      <c r="CL125" s="1066"/>
      <c r="CM125" s="1066"/>
      <c r="CN125" s="1066"/>
      <c r="CO125" s="1067"/>
      <c r="CP125" s="998" t="s">
        <v>497</v>
      </c>
      <c r="CQ125" s="947"/>
      <c r="CR125" s="947"/>
      <c r="CS125" s="947"/>
      <c r="CT125" s="947"/>
      <c r="CU125" s="947"/>
      <c r="CV125" s="947"/>
      <c r="CW125" s="947"/>
      <c r="CX125" s="947"/>
      <c r="CY125" s="947"/>
      <c r="CZ125" s="947"/>
      <c r="DA125" s="947"/>
      <c r="DB125" s="947"/>
      <c r="DC125" s="947"/>
      <c r="DD125" s="947"/>
      <c r="DE125" s="947"/>
      <c r="DF125" s="948"/>
      <c r="DG125" s="984" t="s">
        <v>478</v>
      </c>
      <c r="DH125" s="985"/>
      <c r="DI125" s="985"/>
      <c r="DJ125" s="985"/>
      <c r="DK125" s="985"/>
      <c r="DL125" s="985" t="s">
        <v>472</v>
      </c>
      <c r="DM125" s="985"/>
      <c r="DN125" s="985"/>
      <c r="DO125" s="985"/>
      <c r="DP125" s="985"/>
      <c r="DQ125" s="985" t="s">
        <v>249</v>
      </c>
      <c r="DR125" s="985"/>
      <c r="DS125" s="985"/>
      <c r="DT125" s="985"/>
      <c r="DU125" s="985"/>
      <c r="DV125" s="986" t="s">
        <v>472</v>
      </c>
      <c r="DW125" s="986"/>
      <c r="DX125" s="986"/>
      <c r="DY125" s="986"/>
      <c r="DZ125" s="987"/>
    </row>
    <row r="126" spans="1:130" s="248" customFormat="1" ht="26.25" customHeight="1" thickBot="1" x14ac:dyDescent="0.2">
      <c r="A126" s="1117"/>
      <c r="B126" s="1004"/>
      <c r="C126" s="974" t="s">
        <v>481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477</v>
      </c>
      <c r="AB126" s="1017"/>
      <c r="AC126" s="1017"/>
      <c r="AD126" s="1017"/>
      <c r="AE126" s="1018"/>
      <c r="AF126" s="1019" t="s">
        <v>249</v>
      </c>
      <c r="AG126" s="1017"/>
      <c r="AH126" s="1017"/>
      <c r="AI126" s="1017"/>
      <c r="AJ126" s="1018"/>
      <c r="AK126" s="1019" t="s">
        <v>475</v>
      </c>
      <c r="AL126" s="1017"/>
      <c r="AM126" s="1017"/>
      <c r="AN126" s="1017"/>
      <c r="AO126" s="1018"/>
      <c r="AP126" s="1020" t="s">
        <v>452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498</v>
      </c>
      <c r="CQ126" s="1008"/>
      <c r="CR126" s="1008"/>
      <c r="CS126" s="1008"/>
      <c r="CT126" s="1008"/>
      <c r="CU126" s="1008"/>
      <c r="CV126" s="1008"/>
      <c r="CW126" s="1008"/>
      <c r="CX126" s="1008"/>
      <c r="CY126" s="1008"/>
      <c r="CZ126" s="1008"/>
      <c r="DA126" s="1008"/>
      <c r="DB126" s="1008"/>
      <c r="DC126" s="1008"/>
      <c r="DD126" s="1008"/>
      <c r="DE126" s="1008"/>
      <c r="DF126" s="1009"/>
      <c r="DG126" s="977" t="s">
        <v>398</v>
      </c>
      <c r="DH126" s="978"/>
      <c r="DI126" s="978"/>
      <c r="DJ126" s="978"/>
      <c r="DK126" s="978"/>
      <c r="DL126" s="978" t="s">
        <v>472</v>
      </c>
      <c r="DM126" s="978"/>
      <c r="DN126" s="978"/>
      <c r="DO126" s="978"/>
      <c r="DP126" s="978"/>
      <c r="DQ126" s="978" t="s">
        <v>249</v>
      </c>
      <c r="DR126" s="978"/>
      <c r="DS126" s="978"/>
      <c r="DT126" s="978"/>
      <c r="DU126" s="978"/>
      <c r="DV126" s="979" t="s">
        <v>398</v>
      </c>
      <c r="DW126" s="979"/>
      <c r="DX126" s="979"/>
      <c r="DY126" s="979"/>
      <c r="DZ126" s="980"/>
    </row>
    <row r="127" spans="1:130" s="248" customFormat="1" ht="26.25" customHeight="1" x14ac:dyDescent="0.15">
      <c r="A127" s="1118"/>
      <c r="B127" s="1006"/>
      <c r="C127" s="1060" t="s">
        <v>499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995</v>
      </c>
      <c r="AB127" s="1017"/>
      <c r="AC127" s="1017"/>
      <c r="AD127" s="1017"/>
      <c r="AE127" s="1018"/>
      <c r="AF127" s="1019" t="s">
        <v>472</v>
      </c>
      <c r="AG127" s="1017"/>
      <c r="AH127" s="1017"/>
      <c r="AI127" s="1017"/>
      <c r="AJ127" s="1018"/>
      <c r="AK127" s="1019" t="s">
        <v>472</v>
      </c>
      <c r="AL127" s="1017"/>
      <c r="AM127" s="1017"/>
      <c r="AN127" s="1017"/>
      <c r="AO127" s="1018"/>
      <c r="AP127" s="1020" t="s">
        <v>472</v>
      </c>
      <c r="AQ127" s="1021"/>
      <c r="AR127" s="1021"/>
      <c r="AS127" s="1021"/>
      <c r="AT127" s="1022"/>
      <c r="AU127" s="284"/>
      <c r="AV127" s="284"/>
      <c r="AW127" s="284"/>
      <c r="AX127" s="1090" t="s">
        <v>500</v>
      </c>
      <c r="AY127" s="1091"/>
      <c r="AZ127" s="1091"/>
      <c r="BA127" s="1091"/>
      <c r="BB127" s="1091"/>
      <c r="BC127" s="1091"/>
      <c r="BD127" s="1091"/>
      <c r="BE127" s="1092"/>
      <c r="BF127" s="1093" t="s">
        <v>501</v>
      </c>
      <c r="BG127" s="1091"/>
      <c r="BH127" s="1091"/>
      <c r="BI127" s="1091"/>
      <c r="BJ127" s="1091"/>
      <c r="BK127" s="1091"/>
      <c r="BL127" s="1092"/>
      <c r="BM127" s="1093" t="s">
        <v>502</v>
      </c>
      <c r="BN127" s="1091"/>
      <c r="BO127" s="1091"/>
      <c r="BP127" s="1091"/>
      <c r="BQ127" s="1091"/>
      <c r="BR127" s="1091"/>
      <c r="BS127" s="1092"/>
      <c r="BT127" s="1093" t="s">
        <v>503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504</v>
      </c>
      <c r="CQ127" s="1008"/>
      <c r="CR127" s="1008"/>
      <c r="CS127" s="1008"/>
      <c r="CT127" s="1008"/>
      <c r="CU127" s="1008"/>
      <c r="CV127" s="1008"/>
      <c r="CW127" s="1008"/>
      <c r="CX127" s="1008"/>
      <c r="CY127" s="1008"/>
      <c r="CZ127" s="1008"/>
      <c r="DA127" s="1008"/>
      <c r="DB127" s="1008"/>
      <c r="DC127" s="1008"/>
      <c r="DD127" s="1008"/>
      <c r="DE127" s="1008"/>
      <c r="DF127" s="1009"/>
      <c r="DG127" s="977" t="s">
        <v>472</v>
      </c>
      <c r="DH127" s="978"/>
      <c r="DI127" s="978"/>
      <c r="DJ127" s="978"/>
      <c r="DK127" s="978"/>
      <c r="DL127" s="978" t="s">
        <v>472</v>
      </c>
      <c r="DM127" s="978"/>
      <c r="DN127" s="978"/>
      <c r="DO127" s="978"/>
      <c r="DP127" s="978"/>
      <c r="DQ127" s="978" t="s">
        <v>505</v>
      </c>
      <c r="DR127" s="978"/>
      <c r="DS127" s="978"/>
      <c r="DT127" s="978"/>
      <c r="DU127" s="978"/>
      <c r="DV127" s="979" t="s">
        <v>472</v>
      </c>
      <c r="DW127" s="979"/>
      <c r="DX127" s="979"/>
      <c r="DY127" s="979"/>
      <c r="DZ127" s="980"/>
    </row>
    <row r="128" spans="1:130" s="248" customFormat="1" ht="26.25" customHeight="1" thickBot="1" x14ac:dyDescent="0.2">
      <c r="A128" s="1101" t="s">
        <v>506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507</v>
      </c>
      <c r="X128" s="1103"/>
      <c r="Y128" s="1103"/>
      <c r="Z128" s="1104"/>
      <c r="AA128" s="1105">
        <v>172115</v>
      </c>
      <c r="AB128" s="1106"/>
      <c r="AC128" s="1106"/>
      <c r="AD128" s="1106"/>
      <c r="AE128" s="1107"/>
      <c r="AF128" s="1108">
        <v>174249</v>
      </c>
      <c r="AG128" s="1106"/>
      <c r="AH128" s="1106"/>
      <c r="AI128" s="1106"/>
      <c r="AJ128" s="1107"/>
      <c r="AK128" s="1108">
        <v>166167</v>
      </c>
      <c r="AL128" s="1106"/>
      <c r="AM128" s="1106"/>
      <c r="AN128" s="1106"/>
      <c r="AO128" s="1107"/>
      <c r="AP128" s="1109"/>
      <c r="AQ128" s="1110"/>
      <c r="AR128" s="1110"/>
      <c r="AS128" s="1110"/>
      <c r="AT128" s="1111"/>
      <c r="AU128" s="284"/>
      <c r="AV128" s="284"/>
      <c r="AW128" s="284"/>
      <c r="AX128" s="946" t="s">
        <v>508</v>
      </c>
      <c r="AY128" s="947"/>
      <c r="AZ128" s="947"/>
      <c r="BA128" s="947"/>
      <c r="BB128" s="947"/>
      <c r="BC128" s="947"/>
      <c r="BD128" s="947"/>
      <c r="BE128" s="948"/>
      <c r="BF128" s="1112" t="s">
        <v>473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509</v>
      </c>
      <c r="CQ128" s="1095"/>
      <c r="CR128" s="1095"/>
      <c r="CS128" s="1095"/>
      <c r="CT128" s="1095"/>
      <c r="CU128" s="1095"/>
      <c r="CV128" s="1095"/>
      <c r="CW128" s="1095"/>
      <c r="CX128" s="1095"/>
      <c r="CY128" s="1095"/>
      <c r="CZ128" s="1095"/>
      <c r="DA128" s="1095"/>
      <c r="DB128" s="1095"/>
      <c r="DC128" s="1095"/>
      <c r="DD128" s="1095"/>
      <c r="DE128" s="1095"/>
      <c r="DF128" s="1096"/>
      <c r="DG128" s="1097" t="s">
        <v>472</v>
      </c>
      <c r="DH128" s="1098"/>
      <c r="DI128" s="1098"/>
      <c r="DJ128" s="1098"/>
      <c r="DK128" s="1098"/>
      <c r="DL128" s="1098" t="s">
        <v>249</v>
      </c>
      <c r="DM128" s="1098"/>
      <c r="DN128" s="1098"/>
      <c r="DO128" s="1098"/>
      <c r="DP128" s="1098"/>
      <c r="DQ128" s="1098" t="s">
        <v>398</v>
      </c>
      <c r="DR128" s="1098"/>
      <c r="DS128" s="1098"/>
      <c r="DT128" s="1098"/>
      <c r="DU128" s="1098"/>
      <c r="DV128" s="1099" t="s">
        <v>478</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510</v>
      </c>
      <c r="X129" s="1132"/>
      <c r="Y129" s="1132"/>
      <c r="Z129" s="1133"/>
      <c r="AA129" s="1016">
        <v>4004671</v>
      </c>
      <c r="AB129" s="1017"/>
      <c r="AC129" s="1017"/>
      <c r="AD129" s="1017"/>
      <c r="AE129" s="1018"/>
      <c r="AF129" s="1019">
        <v>4061904</v>
      </c>
      <c r="AG129" s="1017"/>
      <c r="AH129" s="1017"/>
      <c r="AI129" s="1017"/>
      <c r="AJ129" s="1018"/>
      <c r="AK129" s="1019">
        <v>4239692</v>
      </c>
      <c r="AL129" s="1017"/>
      <c r="AM129" s="1017"/>
      <c r="AN129" s="1017"/>
      <c r="AO129" s="1018"/>
      <c r="AP129" s="1134"/>
      <c r="AQ129" s="1135"/>
      <c r="AR129" s="1135"/>
      <c r="AS129" s="1135"/>
      <c r="AT129" s="1136"/>
      <c r="AU129" s="286"/>
      <c r="AV129" s="286"/>
      <c r="AW129" s="286"/>
      <c r="AX129" s="1125" t="s">
        <v>511</v>
      </c>
      <c r="AY129" s="1008"/>
      <c r="AZ129" s="1008"/>
      <c r="BA129" s="1008"/>
      <c r="BB129" s="1008"/>
      <c r="BC129" s="1008"/>
      <c r="BD129" s="1008"/>
      <c r="BE129" s="1009"/>
      <c r="BF129" s="1126" t="s">
        <v>452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513</v>
      </c>
      <c r="X130" s="1132"/>
      <c r="Y130" s="1132"/>
      <c r="Z130" s="1133"/>
      <c r="AA130" s="1016">
        <v>640899</v>
      </c>
      <c r="AB130" s="1017"/>
      <c r="AC130" s="1017"/>
      <c r="AD130" s="1017"/>
      <c r="AE130" s="1018"/>
      <c r="AF130" s="1019">
        <v>641400</v>
      </c>
      <c r="AG130" s="1017"/>
      <c r="AH130" s="1017"/>
      <c r="AI130" s="1017"/>
      <c r="AJ130" s="1018"/>
      <c r="AK130" s="1019">
        <v>687496</v>
      </c>
      <c r="AL130" s="1017"/>
      <c r="AM130" s="1017"/>
      <c r="AN130" s="1017"/>
      <c r="AO130" s="1018"/>
      <c r="AP130" s="1134"/>
      <c r="AQ130" s="1135"/>
      <c r="AR130" s="1135"/>
      <c r="AS130" s="1135"/>
      <c r="AT130" s="1136"/>
      <c r="AU130" s="286"/>
      <c r="AV130" s="286"/>
      <c r="AW130" s="286"/>
      <c r="AX130" s="1125" t="s">
        <v>514</v>
      </c>
      <c r="AY130" s="1008"/>
      <c r="AZ130" s="1008"/>
      <c r="BA130" s="1008"/>
      <c r="BB130" s="1008"/>
      <c r="BC130" s="1008"/>
      <c r="BD130" s="1008"/>
      <c r="BE130" s="1009"/>
      <c r="BF130" s="1162">
        <v>15.5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515</v>
      </c>
      <c r="X131" s="1170"/>
      <c r="Y131" s="1170"/>
      <c r="Z131" s="1171"/>
      <c r="AA131" s="1063">
        <v>3363772</v>
      </c>
      <c r="AB131" s="1042"/>
      <c r="AC131" s="1042"/>
      <c r="AD131" s="1042"/>
      <c r="AE131" s="1043"/>
      <c r="AF131" s="1041">
        <v>3420504</v>
      </c>
      <c r="AG131" s="1042"/>
      <c r="AH131" s="1042"/>
      <c r="AI131" s="1042"/>
      <c r="AJ131" s="1043"/>
      <c r="AK131" s="1041">
        <v>3552196</v>
      </c>
      <c r="AL131" s="1042"/>
      <c r="AM131" s="1042"/>
      <c r="AN131" s="1042"/>
      <c r="AO131" s="1043"/>
      <c r="AP131" s="1172"/>
      <c r="AQ131" s="1173"/>
      <c r="AR131" s="1173"/>
      <c r="AS131" s="1173"/>
      <c r="AT131" s="1174"/>
      <c r="AU131" s="286"/>
      <c r="AV131" s="286"/>
      <c r="AW131" s="286"/>
      <c r="AX131" s="1144" t="s">
        <v>516</v>
      </c>
      <c r="AY131" s="1095"/>
      <c r="AZ131" s="1095"/>
      <c r="BA131" s="1095"/>
      <c r="BB131" s="1095"/>
      <c r="BC131" s="1095"/>
      <c r="BD131" s="1095"/>
      <c r="BE131" s="1096"/>
      <c r="BF131" s="1145">
        <v>138.30000000000001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518</v>
      </c>
      <c r="W132" s="1155"/>
      <c r="X132" s="1155"/>
      <c r="Y132" s="1155"/>
      <c r="Z132" s="1156"/>
      <c r="AA132" s="1157">
        <v>15.84729881</v>
      </c>
      <c r="AB132" s="1158"/>
      <c r="AC132" s="1158"/>
      <c r="AD132" s="1158"/>
      <c r="AE132" s="1159"/>
      <c r="AF132" s="1160">
        <v>15.03000727</v>
      </c>
      <c r="AG132" s="1158"/>
      <c r="AH132" s="1158"/>
      <c r="AI132" s="1158"/>
      <c r="AJ132" s="1159"/>
      <c r="AK132" s="1160">
        <v>15.778267870000001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519</v>
      </c>
      <c r="W133" s="1138"/>
      <c r="X133" s="1138"/>
      <c r="Y133" s="1138"/>
      <c r="Z133" s="1139"/>
      <c r="AA133" s="1140">
        <v>15.2</v>
      </c>
      <c r="AB133" s="1141"/>
      <c r="AC133" s="1141"/>
      <c r="AD133" s="1141"/>
      <c r="AE133" s="1142"/>
      <c r="AF133" s="1140">
        <v>15.4</v>
      </c>
      <c r="AG133" s="1141"/>
      <c r="AH133" s="1141"/>
      <c r="AI133" s="1141"/>
      <c r="AJ133" s="1142"/>
      <c r="AK133" s="1140">
        <v>15.5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053EaPMbJC2SAVmLZB6ZwE6HmxvVOUuIMwlltxJWUs/wVxuW7FP9xjbSDMsrjaAIJ5TaCyHNrMbE8uLOWtPZA==" saltValue="mjEz66E3Bygu4ix+DKoe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CKFIU0y55oWUkPAIzeIJfE2pMUPwTTJgKGPWtJS3G/yKPLAR54WR/TIlxfcM/hKm+MZVaqnNAX5XxhufEkHug==" saltValue="goA49s3xXZmG27uNYdmL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2YPaJeEEHM0qyRCBAZVKzeHHt7JsrydyfM5nkAyMqjnsroECIwfSKCb4+HjlDS1jFUQnVRT5wWsd1vBDprgA==" saltValue="ifQLrrEf9Ja55W46/GEF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528</v>
      </c>
      <c r="AL9" s="1178"/>
      <c r="AM9" s="1178"/>
      <c r="AN9" s="1179"/>
      <c r="AO9" s="314">
        <v>1212262</v>
      </c>
      <c r="AP9" s="314">
        <v>101165</v>
      </c>
      <c r="AQ9" s="315">
        <v>105491</v>
      </c>
      <c r="AR9" s="316">
        <v>-4.0999999999999996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529</v>
      </c>
      <c r="AL10" s="1178"/>
      <c r="AM10" s="1178"/>
      <c r="AN10" s="1179"/>
      <c r="AO10" s="317">
        <v>247836</v>
      </c>
      <c r="AP10" s="317">
        <v>20682</v>
      </c>
      <c r="AQ10" s="318">
        <v>15011</v>
      </c>
      <c r="AR10" s="319">
        <v>37.799999999999997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530</v>
      </c>
      <c r="AL11" s="1178"/>
      <c r="AM11" s="1178"/>
      <c r="AN11" s="1179"/>
      <c r="AO11" s="317">
        <v>14174</v>
      </c>
      <c r="AP11" s="317">
        <v>1183</v>
      </c>
      <c r="AQ11" s="318">
        <v>1542</v>
      </c>
      <c r="AR11" s="319">
        <v>-23.3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531</v>
      </c>
      <c r="AL12" s="1178"/>
      <c r="AM12" s="1178"/>
      <c r="AN12" s="1179"/>
      <c r="AO12" s="317" t="s">
        <v>532</v>
      </c>
      <c r="AP12" s="317" t="s">
        <v>532</v>
      </c>
      <c r="AQ12" s="318">
        <v>23</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533</v>
      </c>
      <c r="AL13" s="1178"/>
      <c r="AM13" s="1178"/>
      <c r="AN13" s="1179"/>
      <c r="AO13" s="317">
        <v>32026</v>
      </c>
      <c r="AP13" s="317">
        <v>2673</v>
      </c>
      <c r="AQ13" s="318">
        <v>4603</v>
      </c>
      <c r="AR13" s="319">
        <v>-41.9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534</v>
      </c>
      <c r="AL14" s="1178"/>
      <c r="AM14" s="1178"/>
      <c r="AN14" s="1179"/>
      <c r="AO14" s="317">
        <v>40813</v>
      </c>
      <c r="AP14" s="317">
        <v>3406</v>
      </c>
      <c r="AQ14" s="318">
        <v>2567</v>
      </c>
      <c r="AR14" s="319">
        <v>32.700000000000003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535</v>
      </c>
      <c r="AL15" s="1184"/>
      <c r="AM15" s="1184"/>
      <c r="AN15" s="1185"/>
      <c r="AO15" s="317">
        <v>-87557</v>
      </c>
      <c r="AP15" s="317">
        <v>-7307</v>
      </c>
      <c r="AQ15" s="318">
        <v>-8232</v>
      </c>
      <c r="AR15" s="319">
        <v>-11.2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1459554</v>
      </c>
      <c r="AP16" s="317">
        <v>121802</v>
      </c>
      <c r="AQ16" s="318">
        <v>121006</v>
      </c>
      <c r="AR16" s="319">
        <v>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540</v>
      </c>
      <c r="AL21" s="1187"/>
      <c r="AM21" s="1187"/>
      <c r="AN21" s="1188"/>
      <c r="AO21" s="330">
        <v>11.43</v>
      </c>
      <c r="AP21" s="331">
        <v>10.65</v>
      </c>
      <c r="AQ21" s="332">
        <v>0.78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541</v>
      </c>
      <c r="AL22" s="1187"/>
      <c r="AM22" s="1187"/>
      <c r="AN22" s="1188"/>
      <c r="AO22" s="335">
        <v>96.5</v>
      </c>
      <c r="AP22" s="336">
        <v>96.6</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545</v>
      </c>
      <c r="AL32" s="1181"/>
      <c r="AM32" s="1181"/>
      <c r="AN32" s="1182"/>
      <c r="AO32" s="345">
        <v>1127484</v>
      </c>
      <c r="AP32" s="345">
        <v>94090</v>
      </c>
      <c r="AQ32" s="346">
        <v>57338</v>
      </c>
      <c r="AR32" s="347">
        <v>64.099999999999994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546</v>
      </c>
      <c r="AL33" s="1181"/>
      <c r="AM33" s="1181"/>
      <c r="AN33" s="1182"/>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547</v>
      </c>
      <c r="AL34" s="1181"/>
      <c r="AM34" s="1181"/>
      <c r="AN34" s="1182"/>
      <c r="AO34" s="345" t="s">
        <v>532</v>
      </c>
      <c r="AP34" s="345" t="s">
        <v>532</v>
      </c>
      <c r="AQ34" s="346" t="s">
        <v>532</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548</v>
      </c>
      <c r="AL35" s="1181"/>
      <c r="AM35" s="1181"/>
      <c r="AN35" s="1182"/>
      <c r="AO35" s="345">
        <v>278369</v>
      </c>
      <c r="AP35" s="345">
        <v>23230</v>
      </c>
      <c r="AQ35" s="346">
        <v>15348</v>
      </c>
      <c r="AR35" s="347">
        <v>51.4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549</v>
      </c>
      <c r="AL36" s="1181"/>
      <c r="AM36" s="1181"/>
      <c r="AN36" s="1182"/>
      <c r="AO36" s="345">
        <v>8198</v>
      </c>
      <c r="AP36" s="345">
        <v>684</v>
      </c>
      <c r="AQ36" s="346">
        <v>3535</v>
      </c>
      <c r="AR36" s="347">
        <v>-80.7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550</v>
      </c>
      <c r="AL37" s="1181"/>
      <c r="AM37" s="1181"/>
      <c r="AN37" s="1182"/>
      <c r="AO37" s="345" t="s">
        <v>532</v>
      </c>
      <c r="AP37" s="345" t="s">
        <v>532</v>
      </c>
      <c r="AQ37" s="346">
        <v>572</v>
      </c>
      <c r="AR37" s="347" t="s">
        <v>532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551</v>
      </c>
      <c r="AL38" s="1190"/>
      <c r="AM38" s="1190"/>
      <c r="AN38" s="1191"/>
      <c r="AO38" s="348">
        <v>87</v>
      </c>
      <c r="AP38" s="348">
        <v>7</v>
      </c>
      <c r="AQ38" s="349">
        <v>6</v>
      </c>
      <c r="AR38" s="337">
        <v>16.7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552</v>
      </c>
      <c r="AL39" s="1190"/>
      <c r="AM39" s="1190"/>
      <c r="AN39" s="1191"/>
      <c r="AO39" s="345">
        <v>-166167</v>
      </c>
      <c r="AP39" s="345">
        <v>-13867</v>
      </c>
      <c r="AQ39" s="346">
        <v>-3451</v>
      </c>
      <c r="AR39" s="347">
        <v>301.8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553</v>
      </c>
      <c r="AL40" s="1181"/>
      <c r="AM40" s="1181"/>
      <c r="AN40" s="1182"/>
      <c r="AO40" s="345">
        <v>-687496</v>
      </c>
      <c r="AP40" s="345">
        <v>-57373</v>
      </c>
      <c r="AQ40" s="346">
        <v>-50518</v>
      </c>
      <c r="AR40" s="347">
        <v>13.6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306</v>
      </c>
      <c r="AL41" s="1193"/>
      <c r="AM41" s="1193"/>
      <c r="AN41" s="1194"/>
      <c r="AO41" s="345">
        <v>560475</v>
      </c>
      <c r="AP41" s="345">
        <v>46773</v>
      </c>
      <c r="AQ41" s="346">
        <v>22830</v>
      </c>
      <c r="AR41" s="347">
        <v>104.9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523</v>
      </c>
      <c r="AN49" s="1197" t="s">
        <v>557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597376</v>
      </c>
      <c r="AN51" s="367">
        <v>45324</v>
      </c>
      <c r="AO51" s="368">
        <v>-51.2</v>
      </c>
      <c r="AP51" s="369">
        <v>79466</v>
      </c>
      <c r="AQ51" s="370">
        <v>4.5999999999999996</v>
      </c>
      <c r="AR51" s="371">
        <v>-55.8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296077</v>
      </c>
      <c r="AN52" s="375">
        <v>22464</v>
      </c>
      <c r="AO52" s="376">
        <v>-64.2</v>
      </c>
      <c r="AP52" s="377">
        <v>44645</v>
      </c>
      <c r="AQ52" s="378">
        <v>9.6999999999999993</v>
      </c>
      <c r="AR52" s="379">
        <v>-73.900000000000006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1244728</v>
      </c>
      <c r="AN53" s="367">
        <v>96259</v>
      </c>
      <c r="AO53" s="368">
        <v>112.4</v>
      </c>
      <c r="AP53" s="369">
        <v>90072</v>
      </c>
      <c r="AQ53" s="370">
        <v>13.3</v>
      </c>
      <c r="AR53" s="371">
        <v>99.1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447911</v>
      </c>
      <c r="AN54" s="375">
        <v>34639</v>
      </c>
      <c r="AO54" s="376">
        <v>54.2</v>
      </c>
      <c r="AP54" s="377">
        <v>46083</v>
      </c>
      <c r="AQ54" s="378">
        <v>3.2</v>
      </c>
      <c r="AR54" s="379">
        <v>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1182444</v>
      </c>
      <c r="AN55" s="367">
        <v>93674</v>
      </c>
      <c r="AO55" s="368">
        <v>-2.7</v>
      </c>
      <c r="AP55" s="369">
        <v>88328</v>
      </c>
      <c r="AQ55" s="370">
        <v>-1.9</v>
      </c>
      <c r="AR55" s="371">
        <v>-0.8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770305</v>
      </c>
      <c r="AN56" s="375">
        <v>61024</v>
      </c>
      <c r="AO56" s="376">
        <v>76.2</v>
      </c>
      <c r="AP56" s="377">
        <v>49013</v>
      </c>
      <c r="AQ56" s="378">
        <v>6.4</v>
      </c>
      <c r="AR56" s="379">
        <v>69.8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705907</v>
      </c>
      <c r="AN57" s="367">
        <v>57326</v>
      </c>
      <c r="AO57" s="368">
        <v>-38.799999999999997</v>
      </c>
      <c r="AP57" s="369">
        <v>103390</v>
      </c>
      <c r="AQ57" s="370">
        <v>17.100000000000001</v>
      </c>
      <c r="AR57" s="371">
        <v>-55.9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369556</v>
      </c>
      <c r="AN58" s="375">
        <v>30011</v>
      </c>
      <c r="AO58" s="376">
        <v>-50.8</v>
      </c>
      <c r="AP58" s="377">
        <v>51269</v>
      </c>
      <c r="AQ58" s="378">
        <v>4.5999999999999996</v>
      </c>
      <c r="AR58" s="379">
        <v>-55.4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692558</v>
      </c>
      <c r="AN59" s="367">
        <v>57795</v>
      </c>
      <c r="AO59" s="368">
        <v>0.8</v>
      </c>
      <c r="AP59" s="369">
        <v>117234</v>
      </c>
      <c r="AQ59" s="370">
        <v>13.4</v>
      </c>
      <c r="AR59" s="371">
        <v>-12.6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394899</v>
      </c>
      <c r="AN60" s="375">
        <v>32955</v>
      </c>
      <c r="AO60" s="376">
        <v>9.8000000000000007</v>
      </c>
      <c r="AP60" s="377">
        <v>59796</v>
      </c>
      <c r="AQ60" s="378">
        <v>16.600000000000001</v>
      </c>
      <c r="AR60" s="379">
        <v>-6.8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884603</v>
      </c>
      <c r="AN61" s="382">
        <v>70076</v>
      </c>
      <c r="AO61" s="383">
        <v>4.0999999999999996</v>
      </c>
      <c r="AP61" s="384">
        <v>95698</v>
      </c>
      <c r="AQ61" s="385">
        <v>9.3000000000000007</v>
      </c>
      <c r="AR61" s="371">
        <v>-5.2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455750</v>
      </c>
      <c r="AN62" s="375">
        <v>36219</v>
      </c>
      <c r="AO62" s="376">
        <v>5</v>
      </c>
      <c r="AP62" s="377">
        <v>50161</v>
      </c>
      <c r="AQ62" s="378">
        <v>8.1</v>
      </c>
      <c r="AR62" s="379">
        <v>-3.1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iASA6FTl1V1ptwGDwICv/M//ipTWufA5fovDMIwxAUt9HJrbhToBHZlCVPzEZBwemYuS/ZC1wT5SmCFxQAOyQ==" saltValue="pbbKi4AFYZlIodNXA9lx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RcgcuqwSPwpPwG+mLtB5pIrWwnD0BtmJEYzAwyuRgxvyWlXmoRbAlBE8tmrbrNFsqAlQWTB1K4M6Jxs1qUCOzg==" saltValue="z+XO3lhCslgCpiK9/GvH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VIfAwHAd9+xnynHUBNCRfLBOR+K/x62ScREYYf1++mmXLIMHdqIshiRRYxZIE15rnsmVvynRflB8D6m9jcNJSw==" saltValue="DA4M6xcOEb2JwQrGGoT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0" t="s">
        <v>3</v>
      </c>
      <c r="D47" s="1200"/>
      <c r="E47" s="1201"/>
      <c r="F47" s="11">
        <v>3.55</v>
      </c>
      <c r="G47" s="12">
        <v>3.59</v>
      </c>
      <c r="H47" s="12">
        <v>3.35</v>
      </c>
      <c r="I47" s="12">
        <v>3.3</v>
      </c>
      <c r="J47" s="13">
        <v>3.18</v>
      </c>
    </row>
    <row r="48" spans="2:10" ht="57.75" customHeight="1" x14ac:dyDescent="0.15">
      <c r="B48" s="14"/>
      <c r="C48" s="1202" t="s">
        <v>4</v>
      </c>
      <c r="D48" s="1202"/>
      <c r="E48" s="1203"/>
      <c r="F48" s="15">
        <v>0.57999999999999996</v>
      </c>
      <c r="G48" s="16">
        <v>0.85</v>
      </c>
      <c r="H48" s="16">
        <v>0.26</v>
      </c>
      <c r="I48" s="16">
        <v>1.03</v>
      </c>
      <c r="J48" s="17">
        <v>5.82</v>
      </c>
    </row>
    <row r="49" spans="2:10" ht="57.75" customHeight="1" thickBot="1" x14ac:dyDescent="0.2">
      <c r="B49" s="18"/>
      <c r="C49" s="1204" t="s">
        <v>5</v>
      </c>
      <c r="D49" s="1204"/>
      <c r="E49" s="1205"/>
      <c r="F49" s="19" t="s">
        <v>578</v>
      </c>
      <c r="G49" s="20">
        <v>0.27</v>
      </c>
      <c r="H49" s="20" t="s">
        <v>579</v>
      </c>
      <c r="I49" s="20">
        <v>0.77</v>
      </c>
      <c r="J49" s="21">
        <v>4.8499999999999996</v>
      </c>
    </row>
    <row r="50" spans="2:10" ht="13.5" customHeight="1" x14ac:dyDescent="0.15"/>
  </sheetData>
  <sheetProtection algorithmName="SHA-512" hashValue="J9IKX2yOCtAKDE6ASJX0/pZwlL8/U2zerGxgUwZoOlDTDXbJsFIwNIK7PkfsXnGTXubufPqaJNSyLKKO3t/P7g==" saltValue="QVwIVFlzgaZrdeVwq6K4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2" t="s">
        <v>580</v>
      </c>
      <c r="D34" s="1212"/>
      <c r="E34" s="1213"/>
      <c r="F34" s="32">
        <v>0.57999999999999996</v>
      </c>
      <c r="G34" s="33">
        <v>0.85</v>
      </c>
      <c r="H34" s="33">
        <v>0.26</v>
      </c>
      <c r="I34" s="33">
        <v>1.02</v>
      </c>
      <c r="J34" s="34">
        <v>5.82</v>
      </c>
      <c r="K34" s="22"/>
      <c r="L34" s="22"/>
      <c r="M34" s="22"/>
      <c r="N34" s="22"/>
      <c r="O34" s="22"/>
      <c r="P34" s="22"/>
    </row>
    <row r="35" spans="1:16" ht="39" customHeight="1" x14ac:dyDescent="0.15">
      <c r="A35" s="22"/>
      <c r="B35" s="35"/>
      <c r="C35" s="1206" t="s">
        <v>581</v>
      </c>
      <c r="D35" s="1207"/>
      <c r="E35" s="1208"/>
      <c r="F35" s="36">
        <v>10.77</v>
      </c>
      <c r="G35" s="37">
        <v>9.9499999999999993</v>
      </c>
      <c r="H35" s="37">
        <v>8.84</v>
      </c>
      <c r="I35" s="37">
        <v>6.73</v>
      </c>
      <c r="J35" s="38">
        <v>5.29</v>
      </c>
      <c r="K35" s="22"/>
      <c r="L35" s="22"/>
      <c r="M35" s="22"/>
      <c r="N35" s="22"/>
      <c r="O35" s="22"/>
      <c r="P35" s="22"/>
    </row>
    <row r="36" spans="1:16" ht="39" customHeight="1" x14ac:dyDescent="0.15">
      <c r="A36" s="22"/>
      <c r="B36" s="35"/>
      <c r="C36" s="1206" t="s">
        <v>582</v>
      </c>
      <c r="D36" s="1207"/>
      <c r="E36" s="1208"/>
      <c r="F36" s="36">
        <v>1.38</v>
      </c>
      <c r="G36" s="37">
        <v>1.06</v>
      </c>
      <c r="H36" s="37">
        <v>0.86</v>
      </c>
      <c r="I36" s="37">
        <v>2.12</v>
      </c>
      <c r="J36" s="38">
        <v>1.91</v>
      </c>
      <c r="K36" s="22"/>
      <c r="L36" s="22"/>
      <c r="M36" s="22"/>
      <c r="N36" s="22"/>
      <c r="O36" s="22"/>
      <c r="P36" s="22"/>
    </row>
    <row r="37" spans="1:16" ht="39" customHeight="1" x14ac:dyDescent="0.15">
      <c r="A37" s="22"/>
      <c r="B37" s="35"/>
      <c r="C37" s="1206" t="s">
        <v>583</v>
      </c>
      <c r="D37" s="1207"/>
      <c r="E37" s="1208"/>
      <c r="F37" s="36">
        <v>0.54</v>
      </c>
      <c r="G37" s="37">
        <v>1.42</v>
      </c>
      <c r="H37" s="37">
        <v>1.01</v>
      </c>
      <c r="I37" s="37">
        <v>0.68</v>
      </c>
      <c r="J37" s="38">
        <v>1.51</v>
      </c>
      <c r="K37" s="22"/>
      <c r="L37" s="22"/>
      <c r="M37" s="22"/>
      <c r="N37" s="22"/>
      <c r="O37" s="22"/>
      <c r="P37" s="22"/>
    </row>
    <row r="38" spans="1:16" ht="39" customHeight="1" x14ac:dyDescent="0.15">
      <c r="A38" s="22"/>
      <c r="B38" s="35"/>
      <c r="C38" s="1206" t="s">
        <v>584</v>
      </c>
      <c r="D38" s="1207"/>
      <c r="E38" s="1208"/>
      <c r="F38" s="36">
        <v>0.03</v>
      </c>
      <c r="G38" s="37" t="s">
        <v>585</v>
      </c>
      <c r="H38" s="37">
        <v>0.04</v>
      </c>
      <c r="I38" s="37">
        <v>0.53</v>
      </c>
      <c r="J38" s="38">
        <v>1.29</v>
      </c>
      <c r="K38" s="22"/>
      <c r="L38" s="22"/>
      <c r="M38" s="22"/>
      <c r="N38" s="22"/>
      <c r="O38" s="22"/>
      <c r="P38" s="22"/>
    </row>
    <row r="39" spans="1:16" ht="39" customHeight="1" x14ac:dyDescent="0.15">
      <c r="A39" s="22"/>
      <c r="B39" s="35"/>
      <c r="C39" s="1206" t="s">
        <v>586</v>
      </c>
      <c r="D39" s="1207"/>
      <c r="E39" s="1208"/>
      <c r="F39" s="36">
        <v>0.02</v>
      </c>
      <c r="G39" s="37">
        <v>0.04</v>
      </c>
      <c r="H39" s="37">
        <v>0.02</v>
      </c>
      <c r="I39" s="37">
        <v>0.02</v>
      </c>
      <c r="J39" s="38">
        <v>0.01</v>
      </c>
      <c r="K39" s="22"/>
      <c r="L39" s="22"/>
      <c r="M39" s="22"/>
      <c r="N39" s="22"/>
      <c r="O39" s="22"/>
      <c r="P39" s="22"/>
    </row>
    <row r="40" spans="1:16" ht="39" customHeight="1" x14ac:dyDescent="0.15">
      <c r="A40" s="22"/>
      <c r="B40" s="35"/>
      <c r="C40" s="1206" t="s">
        <v>587</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589</v>
      </c>
      <c r="D42" s="1207"/>
      <c r="E42" s="1208"/>
      <c r="F42" s="36" t="s">
        <v>532</v>
      </c>
      <c r="G42" s="37" t="s">
        <v>532</v>
      </c>
      <c r="H42" s="37" t="s">
        <v>532</v>
      </c>
      <c r="I42" s="37" t="s">
        <v>532</v>
      </c>
      <c r="J42" s="38" t="s">
        <v>532</v>
      </c>
      <c r="K42" s="22"/>
      <c r="L42" s="22"/>
      <c r="M42" s="22"/>
      <c r="N42" s="22"/>
      <c r="O42" s="22"/>
      <c r="P42" s="22"/>
    </row>
    <row r="43" spans="1:16" ht="39" customHeight="1" thickBot="1" x14ac:dyDescent="0.2">
      <c r="A43" s="22"/>
      <c r="B43" s="40"/>
      <c r="C43" s="1209" t="s">
        <v>590</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abTMDmyU1yBqceM7yuvXFulTpvYA1CzHHqntZ9Gw/8GIjafNQnj3DCfG7HgrPSvyNGBxZ4LO+1BLrgsWddSZg==" saltValue="RreAuY/eo1qWgGPwwZcL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1070</v>
      </c>
      <c r="L45" s="60">
        <v>1055</v>
      </c>
      <c r="M45" s="60">
        <v>1084</v>
      </c>
      <c r="N45" s="60">
        <v>1065</v>
      </c>
      <c r="O45" s="61">
        <v>1127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532</v>
      </c>
      <c r="L46" s="64" t="s">
        <v>532</v>
      </c>
      <c r="M46" s="64" t="s">
        <v>532</v>
      </c>
      <c r="N46" s="64" t="s">
        <v>532</v>
      </c>
      <c r="O46" s="65" t="s">
        <v>532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532</v>
      </c>
      <c r="L47" s="64" t="s">
        <v>532</v>
      </c>
      <c r="M47" s="64" t="s">
        <v>532</v>
      </c>
      <c r="N47" s="64" t="s">
        <v>532</v>
      </c>
      <c r="O47" s="65" t="s">
        <v>532</v>
      </c>
      <c r="P47" s="48"/>
      <c r="Q47" s="48"/>
      <c r="R47" s="48"/>
      <c r="S47" s="48"/>
      <c r="T47" s="48"/>
      <c r="U47" s="48"/>
    </row>
    <row r="48" spans="1:21" ht="30.75" customHeight="1" x14ac:dyDescent="0.15">
      <c r="A48" s="48"/>
      <c r="B48" s="1216"/>
      <c r="C48" s="1217"/>
      <c r="D48" s="62"/>
      <c r="E48" s="1222" t="s">
        <v>15</v>
      </c>
      <c r="F48" s="1222"/>
      <c r="G48" s="1222"/>
      <c r="H48" s="1222"/>
      <c r="I48" s="1222"/>
      <c r="J48" s="1223"/>
      <c r="K48" s="63">
        <v>240</v>
      </c>
      <c r="L48" s="64">
        <v>243</v>
      </c>
      <c r="M48" s="64">
        <v>253</v>
      </c>
      <c r="N48" s="64">
        <v>257</v>
      </c>
      <c r="O48" s="65">
        <v>278</v>
      </c>
      <c r="P48" s="48"/>
      <c r="Q48" s="48"/>
      <c r="R48" s="48"/>
      <c r="S48" s="48"/>
      <c r="T48" s="48"/>
      <c r="U48" s="48"/>
    </row>
    <row r="49" spans="1:21" ht="30.75" customHeight="1" x14ac:dyDescent="0.15">
      <c r="A49" s="48"/>
      <c r="B49" s="1216"/>
      <c r="C49" s="1217"/>
      <c r="D49" s="62"/>
      <c r="E49" s="1222" t="s">
        <v>16</v>
      </c>
      <c r="F49" s="1222"/>
      <c r="G49" s="1222"/>
      <c r="H49" s="1222"/>
      <c r="I49" s="1222"/>
      <c r="J49" s="1223"/>
      <c r="K49" s="63">
        <v>3</v>
      </c>
      <c r="L49" s="64">
        <v>9</v>
      </c>
      <c r="M49" s="64">
        <v>8</v>
      </c>
      <c r="N49" s="64">
        <v>8</v>
      </c>
      <c r="O49" s="65">
        <v>8</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v>1</v>
      </c>
      <c r="N50" s="64" t="s">
        <v>532</v>
      </c>
      <c r="O50" s="65" t="s">
        <v>532</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828</v>
      </c>
      <c r="L52" s="64">
        <v>795</v>
      </c>
      <c r="M52" s="64">
        <v>813</v>
      </c>
      <c r="N52" s="64">
        <v>816</v>
      </c>
      <c r="O52" s="65">
        <v>854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486</v>
      </c>
      <c r="L53" s="69">
        <v>513</v>
      </c>
      <c r="M53" s="69">
        <v>533</v>
      </c>
      <c r="N53" s="69">
        <v>514</v>
      </c>
      <c r="O53" s="70">
        <v>559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30" t="s">
        <v>26</v>
      </c>
      <c r="C57" s="1231"/>
      <c r="D57" s="1234" t="s">
        <v>27</v>
      </c>
      <c r="E57" s="1235"/>
      <c r="F57" s="1235"/>
      <c r="G57" s="1235"/>
      <c r="H57" s="1235"/>
      <c r="I57" s="1235"/>
      <c r="J57" s="1236"/>
      <c r="K57" s="83"/>
      <c r="L57" s="84"/>
      <c r="M57" s="84"/>
      <c r="N57" s="84"/>
      <c r="O57" s="85"/>
    </row>
    <row r="58" spans="1:21" ht="31.5" customHeight="1" thickBot="1" x14ac:dyDescent="0.2">
      <c r="B58" s="1232"/>
      <c r="C58" s="1233"/>
      <c r="D58" s="1237" t="s">
        <v>28</v>
      </c>
      <c r="E58" s="1238"/>
      <c r="F58" s="1238"/>
      <c r="G58" s="1238"/>
      <c r="H58" s="1238"/>
      <c r="I58" s="1238"/>
      <c r="J58" s="1239"/>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2wYtOHALr6U5OeOHZUWyUsRT9Ily2TCJHkZgM9uxBkUxhI3z4VX6SLOW4AlUaE5mbsodzK9EOFn3tU8sO0OQ==" saltValue="rU1LazChjVWjHWMyXgds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0" t="s">
        <v>31</v>
      </c>
      <c r="C41" s="1241"/>
      <c r="D41" s="102"/>
      <c r="E41" s="1246" t="s">
        <v>32</v>
      </c>
      <c r="F41" s="1246"/>
      <c r="G41" s="1246"/>
      <c r="H41" s="1247"/>
      <c r="I41" s="103">
        <v>10403</v>
      </c>
      <c r="J41" s="104">
        <v>10608</v>
      </c>
      <c r="K41" s="104">
        <v>10416</v>
      </c>
      <c r="L41" s="104">
        <v>9939</v>
      </c>
      <c r="M41" s="105">
        <v>9519</v>
      </c>
    </row>
    <row r="42" spans="2:13" ht="27.75" customHeight="1" x14ac:dyDescent="0.15">
      <c r="B42" s="1242"/>
      <c r="C42" s="1243"/>
      <c r="D42" s="106"/>
      <c r="E42" s="1248" t="s">
        <v>33</v>
      </c>
      <c r="F42" s="1248"/>
      <c r="G42" s="1248"/>
      <c r="H42" s="1249"/>
      <c r="I42" s="107">
        <v>2</v>
      </c>
      <c r="J42" s="108">
        <v>1</v>
      </c>
      <c r="K42" s="108" t="s">
        <v>532</v>
      </c>
      <c r="L42" s="108" t="s">
        <v>532</v>
      </c>
      <c r="M42" s="109" t="s">
        <v>532</v>
      </c>
    </row>
    <row r="43" spans="2:13" ht="27.75" customHeight="1" x14ac:dyDescent="0.15">
      <c r="B43" s="1242"/>
      <c r="C43" s="1243"/>
      <c r="D43" s="106"/>
      <c r="E43" s="1248" t="s">
        <v>34</v>
      </c>
      <c r="F43" s="1248"/>
      <c r="G43" s="1248"/>
      <c r="H43" s="1249"/>
      <c r="I43" s="107">
        <v>4495</v>
      </c>
      <c r="J43" s="108">
        <v>4196</v>
      </c>
      <c r="K43" s="108">
        <v>4100</v>
      </c>
      <c r="L43" s="108">
        <v>4091</v>
      </c>
      <c r="M43" s="109">
        <v>4107</v>
      </c>
    </row>
    <row r="44" spans="2:13" ht="27.75" customHeight="1" x14ac:dyDescent="0.15">
      <c r="B44" s="1242"/>
      <c r="C44" s="1243"/>
      <c r="D44" s="106"/>
      <c r="E44" s="1248" t="s">
        <v>35</v>
      </c>
      <c r="F44" s="1248"/>
      <c r="G44" s="1248"/>
      <c r="H44" s="1249"/>
      <c r="I44" s="107">
        <v>89</v>
      </c>
      <c r="J44" s="108">
        <v>82</v>
      </c>
      <c r="K44" s="108">
        <v>74</v>
      </c>
      <c r="L44" s="108">
        <v>67</v>
      </c>
      <c r="M44" s="109">
        <v>68</v>
      </c>
    </row>
    <row r="45" spans="2:13" ht="27.75" customHeight="1" x14ac:dyDescent="0.15">
      <c r="B45" s="1242"/>
      <c r="C45" s="1243"/>
      <c r="D45" s="106"/>
      <c r="E45" s="1248" t="s">
        <v>36</v>
      </c>
      <c r="F45" s="1248"/>
      <c r="G45" s="1248"/>
      <c r="H45" s="1249"/>
      <c r="I45" s="107">
        <v>1576</v>
      </c>
      <c r="J45" s="108">
        <v>1552</v>
      </c>
      <c r="K45" s="108">
        <v>1536</v>
      </c>
      <c r="L45" s="108">
        <v>1499</v>
      </c>
      <c r="M45" s="109">
        <v>1443</v>
      </c>
    </row>
    <row r="46" spans="2:13" ht="27.75" customHeight="1" x14ac:dyDescent="0.15">
      <c r="B46" s="1242"/>
      <c r="C46" s="1243"/>
      <c r="D46" s="110"/>
      <c r="E46" s="1248" t="s">
        <v>37</v>
      </c>
      <c r="F46" s="1248"/>
      <c r="G46" s="1248"/>
      <c r="H46" s="1249"/>
      <c r="I46" s="107" t="s">
        <v>532</v>
      </c>
      <c r="J46" s="108" t="s">
        <v>532</v>
      </c>
      <c r="K46" s="108" t="s">
        <v>532</v>
      </c>
      <c r="L46" s="108" t="s">
        <v>532</v>
      </c>
      <c r="M46" s="109" t="s">
        <v>532</v>
      </c>
    </row>
    <row r="47" spans="2:13" ht="27.75" customHeight="1" x14ac:dyDescent="0.15">
      <c r="B47" s="1242"/>
      <c r="C47" s="1243"/>
      <c r="D47" s="111"/>
      <c r="E47" s="1250" t="s">
        <v>38</v>
      </c>
      <c r="F47" s="1251"/>
      <c r="G47" s="1251"/>
      <c r="H47" s="1252"/>
      <c r="I47" s="107" t="s">
        <v>532</v>
      </c>
      <c r="J47" s="108" t="s">
        <v>532</v>
      </c>
      <c r="K47" s="108" t="s">
        <v>532</v>
      </c>
      <c r="L47" s="108" t="s">
        <v>532</v>
      </c>
      <c r="M47" s="109" t="s">
        <v>532</v>
      </c>
    </row>
    <row r="48" spans="2:13" ht="27.75" customHeight="1" x14ac:dyDescent="0.15">
      <c r="B48" s="1242"/>
      <c r="C48" s="1243"/>
      <c r="D48" s="106"/>
      <c r="E48" s="1248" t="s">
        <v>39</v>
      </c>
      <c r="F48" s="1248"/>
      <c r="G48" s="1248"/>
      <c r="H48" s="1249"/>
      <c r="I48" s="107" t="s">
        <v>532</v>
      </c>
      <c r="J48" s="108" t="s">
        <v>532</v>
      </c>
      <c r="K48" s="108" t="s">
        <v>532</v>
      </c>
      <c r="L48" s="108" t="s">
        <v>532</v>
      </c>
      <c r="M48" s="109" t="s">
        <v>532</v>
      </c>
    </row>
    <row r="49" spans="2:13" ht="27.75" customHeight="1" x14ac:dyDescent="0.15">
      <c r="B49" s="1244"/>
      <c r="C49" s="1245"/>
      <c r="D49" s="106"/>
      <c r="E49" s="1248" t="s">
        <v>40</v>
      </c>
      <c r="F49" s="1248"/>
      <c r="G49" s="1248"/>
      <c r="H49" s="1249"/>
      <c r="I49" s="107" t="s">
        <v>532</v>
      </c>
      <c r="J49" s="108" t="s">
        <v>532</v>
      </c>
      <c r="K49" s="108" t="s">
        <v>532</v>
      </c>
      <c r="L49" s="108" t="s">
        <v>532</v>
      </c>
      <c r="M49" s="109" t="s">
        <v>532</v>
      </c>
    </row>
    <row r="50" spans="2:13" ht="27.75" customHeight="1" x14ac:dyDescent="0.15">
      <c r="B50" s="1253" t="s">
        <v>41</v>
      </c>
      <c r="C50" s="1254"/>
      <c r="D50" s="112"/>
      <c r="E50" s="1248" t="s">
        <v>42</v>
      </c>
      <c r="F50" s="1248"/>
      <c r="G50" s="1248"/>
      <c r="H50" s="1249"/>
      <c r="I50" s="107">
        <v>1214</v>
      </c>
      <c r="J50" s="108">
        <v>1181</v>
      </c>
      <c r="K50" s="108">
        <v>934</v>
      </c>
      <c r="L50" s="108">
        <v>955</v>
      </c>
      <c r="M50" s="109">
        <v>1040</v>
      </c>
    </row>
    <row r="51" spans="2:13" ht="27.75" customHeight="1" x14ac:dyDescent="0.15">
      <c r="B51" s="1242"/>
      <c r="C51" s="1243"/>
      <c r="D51" s="106"/>
      <c r="E51" s="1248" t="s">
        <v>43</v>
      </c>
      <c r="F51" s="1248"/>
      <c r="G51" s="1248"/>
      <c r="H51" s="1249"/>
      <c r="I51" s="107">
        <v>1668</v>
      </c>
      <c r="J51" s="108">
        <v>1489</v>
      </c>
      <c r="K51" s="108">
        <v>1394</v>
      </c>
      <c r="L51" s="108">
        <v>1325</v>
      </c>
      <c r="M51" s="109">
        <v>1250</v>
      </c>
    </row>
    <row r="52" spans="2:13" ht="27.75" customHeight="1" x14ac:dyDescent="0.15">
      <c r="B52" s="1244"/>
      <c r="C52" s="1245"/>
      <c r="D52" s="106"/>
      <c r="E52" s="1248" t="s">
        <v>44</v>
      </c>
      <c r="F52" s="1248"/>
      <c r="G52" s="1248"/>
      <c r="H52" s="1249"/>
      <c r="I52" s="107">
        <v>7834</v>
      </c>
      <c r="J52" s="108">
        <v>8139</v>
      </c>
      <c r="K52" s="108">
        <v>8197</v>
      </c>
      <c r="L52" s="108">
        <v>8090</v>
      </c>
      <c r="M52" s="109">
        <v>7931</v>
      </c>
    </row>
    <row r="53" spans="2:13" ht="27.75" customHeight="1" thickBot="1" x14ac:dyDescent="0.2">
      <c r="B53" s="1255" t="s">
        <v>45</v>
      </c>
      <c r="C53" s="1256"/>
      <c r="D53" s="113"/>
      <c r="E53" s="1257" t="s">
        <v>46</v>
      </c>
      <c r="F53" s="1257"/>
      <c r="G53" s="1257"/>
      <c r="H53" s="1258"/>
      <c r="I53" s="114">
        <v>5850</v>
      </c>
      <c r="J53" s="115">
        <v>5630</v>
      </c>
      <c r="K53" s="115">
        <v>5600</v>
      </c>
      <c r="L53" s="115">
        <v>5227</v>
      </c>
      <c r="M53" s="116">
        <v>4913</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gXtZMYFAMeFWTnaKU0lMXx6CduhnP5XPCEd5jhs4Fj6mbifIrD3pAytMZ+sdlBMOjTHCzrntPXEZU8fvhRQPA==" saltValue="dcpCyNoBKDBA51BMTEc7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7" t="s">
        <v>49</v>
      </c>
      <c r="D55" s="1267"/>
      <c r="E55" s="1268"/>
      <c r="F55" s="128">
        <v>134</v>
      </c>
      <c r="G55" s="128">
        <v>134</v>
      </c>
      <c r="H55" s="129">
        <v>135</v>
      </c>
    </row>
    <row r="56" spans="2:8" ht="52.5" customHeight="1" x14ac:dyDescent="0.15">
      <c r="B56" s="130"/>
      <c r="C56" s="1269" t="s">
        <v>50</v>
      </c>
      <c r="D56" s="1269"/>
      <c r="E56" s="1270"/>
      <c r="F56" s="131">
        <v>15</v>
      </c>
      <c r="G56" s="131">
        <v>15</v>
      </c>
      <c r="H56" s="132">
        <v>15</v>
      </c>
    </row>
    <row r="57" spans="2:8" ht="53.25" customHeight="1" x14ac:dyDescent="0.15">
      <c r="B57" s="130"/>
      <c r="C57" s="1271" t="s">
        <v>51</v>
      </c>
      <c r="D57" s="1271"/>
      <c r="E57" s="1272"/>
      <c r="F57" s="133">
        <v>699</v>
      </c>
      <c r="G57" s="133">
        <v>695</v>
      </c>
      <c r="H57" s="134">
        <v>764</v>
      </c>
    </row>
    <row r="58" spans="2:8" ht="45.75" customHeight="1" x14ac:dyDescent="0.15">
      <c r="B58" s="135"/>
      <c r="C58" s="1259" t="s">
        <v>602</v>
      </c>
      <c r="D58" s="1260"/>
      <c r="E58" s="1261"/>
      <c r="F58" s="136">
        <v>441</v>
      </c>
      <c r="G58" s="136">
        <v>434</v>
      </c>
      <c r="H58" s="137">
        <v>438</v>
      </c>
    </row>
    <row r="59" spans="2:8" ht="45.75" customHeight="1" x14ac:dyDescent="0.15">
      <c r="B59" s="135"/>
      <c r="C59" s="1259" t="s">
        <v>603</v>
      </c>
      <c r="D59" s="1260"/>
      <c r="E59" s="1261"/>
      <c r="F59" s="136">
        <v>41</v>
      </c>
      <c r="G59" s="136">
        <v>52</v>
      </c>
      <c r="H59" s="137">
        <v>80</v>
      </c>
    </row>
    <row r="60" spans="2:8" ht="45.75" customHeight="1" x14ac:dyDescent="0.15">
      <c r="B60" s="135"/>
      <c r="C60" s="1259" t="s">
        <v>604</v>
      </c>
      <c r="D60" s="1260"/>
      <c r="E60" s="1261"/>
      <c r="F60" s="136">
        <v>79</v>
      </c>
      <c r="G60" s="136">
        <v>77</v>
      </c>
      <c r="H60" s="137">
        <v>77</v>
      </c>
    </row>
    <row r="61" spans="2:8" ht="45.75" customHeight="1" x14ac:dyDescent="0.15">
      <c r="B61" s="135"/>
      <c r="C61" s="1259" t="s">
        <v>605</v>
      </c>
      <c r="D61" s="1260"/>
      <c r="E61" s="1261"/>
      <c r="F61" s="136">
        <v>58</v>
      </c>
      <c r="G61" s="136">
        <v>54</v>
      </c>
      <c r="H61" s="137">
        <v>54</v>
      </c>
    </row>
    <row r="62" spans="2:8" ht="45.75" customHeight="1" thickBot="1" x14ac:dyDescent="0.2">
      <c r="B62" s="138"/>
      <c r="C62" s="1262" t="s">
        <v>606</v>
      </c>
      <c r="D62" s="1263"/>
      <c r="E62" s="1264"/>
      <c r="F62" s="139">
        <v>13</v>
      </c>
      <c r="G62" s="139">
        <v>14</v>
      </c>
      <c r="H62" s="140">
        <v>45</v>
      </c>
    </row>
    <row r="63" spans="2:8" ht="52.5" customHeight="1" thickBot="1" x14ac:dyDescent="0.2">
      <c r="B63" s="141"/>
      <c r="C63" s="1265" t="s">
        <v>52</v>
      </c>
      <c r="D63" s="1265"/>
      <c r="E63" s="1266"/>
      <c r="F63" s="142">
        <v>848</v>
      </c>
      <c r="G63" s="142">
        <v>844</v>
      </c>
      <c r="H63" s="143">
        <v>914</v>
      </c>
    </row>
    <row r="64" spans="2:8" ht="15" customHeight="1" x14ac:dyDescent="0.15"/>
  </sheetData>
  <sheetProtection algorithmName="SHA-512" hashValue="T1hSn1PAwut3N7Wx0VXejNri8g7RFR/BkbQDxNYzdNkPorJalLDr7Y9jfMgjWVdp6shirlCZuPOIOoguiGLlYw==" saltValue="ThxdicVMOR8iD2spyhkk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A442-EBAB-4B1A-AE09-6F8780B9C088}">
  <sheetPr>
    <pageSetUpPr fitToPage="1"/>
  </sheetPr>
  <dimension ref="A1:WZM160"/>
  <sheetViews>
    <sheetView showGridLines="0" topLeftCell="S1" zoomScale="70" zoomScaleNormal="70" zoomScaleSheetLayoutView="55" workbookViewId="0">
      <selection activeCell="BU42" sqref="BU4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573</v>
      </c>
      <c r="BQ50" s="1307"/>
      <c r="BR50" s="1307"/>
      <c r="BS50" s="1307"/>
      <c r="BT50" s="1307"/>
      <c r="BU50" s="1307"/>
      <c r="BV50" s="1307"/>
      <c r="BW50" s="1307"/>
      <c r="BX50" s="1307" t="s">
        <v>574</v>
      </c>
      <c r="BY50" s="1307"/>
      <c r="BZ50" s="1307"/>
      <c r="CA50" s="1307"/>
      <c r="CB50" s="1307"/>
      <c r="CC50" s="1307"/>
      <c r="CD50" s="1307"/>
      <c r="CE50" s="1307"/>
      <c r="CF50" s="1307" t="s">
        <v>575</v>
      </c>
      <c r="CG50" s="1307"/>
      <c r="CH50" s="1307"/>
      <c r="CI50" s="1307"/>
      <c r="CJ50" s="1307"/>
      <c r="CK50" s="1307"/>
      <c r="CL50" s="1307"/>
      <c r="CM50" s="1307"/>
      <c r="CN50" s="1307" t="s">
        <v>576</v>
      </c>
      <c r="CO50" s="1307"/>
      <c r="CP50" s="1307"/>
      <c r="CQ50" s="1307"/>
      <c r="CR50" s="1307"/>
      <c r="CS50" s="1307"/>
      <c r="CT50" s="1307"/>
      <c r="CU50" s="1307"/>
      <c r="CV50" s="1307" t="s">
        <v>577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613</v>
      </c>
      <c r="AO51" s="1311"/>
      <c r="AP51" s="1311"/>
      <c r="AQ51" s="1311"/>
      <c r="AR51" s="1311"/>
      <c r="AS51" s="1311"/>
      <c r="AT51" s="1311"/>
      <c r="AU51" s="1311"/>
      <c r="AV51" s="1311"/>
      <c r="AW51" s="1311"/>
      <c r="AX51" s="1311"/>
      <c r="AY51" s="1311"/>
      <c r="AZ51" s="1311"/>
      <c r="BA51" s="1311"/>
      <c r="BB51" s="1311" t="s">
        <v>614</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3">
        <v>166.4</v>
      </c>
      <c r="CG51" s="1313"/>
      <c r="CH51" s="1313"/>
      <c r="CI51" s="1313"/>
      <c r="CJ51" s="1313"/>
      <c r="CK51" s="1313"/>
      <c r="CL51" s="1313"/>
      <c r="CM51" s="1313"/>
      <c r="CN51" s="1313">
        <v>152.80000000000001</v>
      </c>
      <c r="CO51" s="1313"/>
      <c r="CP51" s="1313"/>
      <c r="CQ51" s="1313"/>
      <c r="CR51" s="1313"/>
      <c r="CS51" s="1313"/>
      <c r="CT51" s="1313"/>
      <c r="CU51" s="1313"/>
      <c r="CV51" s="1313">
        <v>138.30000000000001</v>
      </c>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615</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3">
        <v>58.4</v>
      </c>
      <c r="CG53" s="1313"/>
      <c r="CH53" s="1313"/>
      <c r="CI53" s="1313"/>
      <c r="CJ53" s="1313"/>
      <c r="CK53" s="1313"/>
      <c r="CL53" s="1313"/>
      <c r="CM53" s="1313"/>
      <c r="CN53" s="1313">
        <v>67.2</v>
      </c>
      <c r="CO53" s="1313"/>
      <c r="CP53" s="1313"/>
      <c r="CQ53" s="1313"/>
      <c r="CR53" s="1313"/>
      <c r="CS53" s="1313"/>
      <c r="CT53" s="1313"/>
      <c r="CU53" s="1313"/>
      <c r="CV53" s="1313">
        <v>55.7</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616</v>
      </c>
      <c r="AO55" s="1307"/>
      <c r="AP55" s="1307"/>
      <c r="AQ55" s="1307"/>
      <c r="AR55" s="1307"/>
      <c r="AS55" s="1307"/>
      <c r="AT55" s="1307"/>
      <c r="AU55" s="1307"/>
      <c r="AV55" s="1307"/>
      <c r="AW55" s="1307"/>
      <c r="AX55" s="1307"/>
      <c r="AY55" s="1307"/>
      <c r="AZ55" s="1307"/>
      <c r="BA55" s="1307"/>
      <c r="BB55" s="1311" t="s">
        <v>614</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3">
        <v>0</v>
      </c>
      <c r="CG55" s="1313"/>
      <c r="CH55" s="1313"/>
      <c r="CI55" s="1313"/>
      <c r="CJ55" s="1313"/>
      <c r="CK55" s="1313"/>
      <c r="CL55" s="1313"/>
      <c r="CM55" s="1313"/>
      <c r="CN55" s="1313">
        <v>3.1</v>
      </c>
      <c r="CO55" s="1313"/>
      <c r="CP55" s="1313"/>
      <c r="CQ55" s="1313"/>
      <c r="CR55" s="1313"/>
      <c r="CS55" s="1313"/>
      <c r="CT55" s="1313"/>
      <c r="CU55" s="1313"/>
      <c r="CV55" s="1313">
        <v>13.7</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615</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3">
        <v>59.9</v>
      </c>
      <c r="CG57" s="1313"/>
      <c r="CH57" s="1313"/>
      <c r="CI57" s="1313"/>
      <c r="CJ57" s="1313"/>
      <c r="CK57" s="1313"/>
      <c r="CL57" s="1313"/>
      <c r="CM57" s="1313"/>
      <c r="CN57" s="1313">
        <v>61</v>
      </c>
      <c r="CO57" s="1313"/>
      <c r="CP57" s="1313"/>
      <c r="CQ57" s="1313"/>
      <c r="CR57" s="1313"/>
      <c r="CS57" s="1313"/>
      <c r="CT57" s="1313"/>
      <c r="CU57" s="1313"/>
      <c r="CV57" s="1313">
        <v>61.9</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617</v>
      </c>
    </row>
    <row r="64" spans="1:109" x14ac:dyDescent="0.15">
      <c r="B64" s="1282"/>
      <c r="G64" s="1289"/>
      <c r="I64" s="1323"/>
      <c r="J64" s="1323"/>
      <c r="K64" s="1323"/>
      <c r="L64" s="1323"/>
      <c r="M64" s="1323"/>
      <c r="N64" s="1324"/>
      <c r="AM64" s="1289"/>
      <c r="AN64" s="1289" t="s">
        <v>610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612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573</v>
      </c>
      <c r="BQ72" s="1307"/>
      <c r="BR72" s="1307"/>
      <c r="BS72" s="1307"/>
      <c r="BT72" s="1307"/>
      <c r="BU72" s="1307"/>
      <c r="BV72" s="1307"/>
      <c r="BW72" s="1307"/>
      <c r="BX72" s="1307" t="s">
        <v>574</v>
      </c>
      <c r="BY72" s="1307"/>
      <c r="BZ72" s="1307"/>
      <c r="CA72" s="1307"/>
      <c r="CB72" s="1307"/>
      <c r="CC72" s="1307"/>
      <c r="CD72" s="1307"/>
      <c r="CE72" s="1307"/>
      <c r="CF72" s="1307" t="s">
        <v>575</v>
      </c>
      <c r="CG72" s="1307"/>
      <c r="CH72" s="1307"/>
      <c r="CI72" s="1307"/>
      <c r="CJ72" s="1307"/>
      <c r="CK72" s="1307"/>
      <c r="CL72" s="1307"/>
      <c r="CM72" s="1307"/>
      <c r="CN72" s="1307" t="s">
        <v>576</v>
      </c>
      <c r="CO72" s="1307"/>
      <c r="CP72" s="1307"/>
      <c r="CQ72" s="1307"/>
      <c r="CR72" s="1307"/>
      <c r="CS72" s="1307"/>
      <c r="CT72" s="1307"/>
      <c r="CU72" s="1307"/>
      <c r="CV72" s="1307" t="s">
        <v>577</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613</v>
      </c>
      <c r="AO73" s="1311"/>
      <c r="AP73" s="1311"/>
      <c r="AQ73" s="1311"/>
      <c r="AR73" s="1311"/>
      <c r="AS73" s="1311"/>
      <c r="AT73" s="1311"/>
      <c r="AU73" s="1311"/>
      <c r="AV73" s="1311"/>
      <c r="AW73" s="1311"/>
      <c r="AX73" s="1311"/>
      <c r="AY73" s="1311"/>
      <c r="AZ73" s="1311"/>
      <c r="BA73" s="1311"/>
      <c r="BB73" s="1311" t="s">
        <v>614</v>
      </c>
      <c r="BC73" s="1311"/>
      <c r="BD73" s="1311"/>
      <c r="BE73" s="1311"/>
      <c r="BF73" s="1311"/>
      <c r="BG73" s="1311"/>
      <c r="BH73" s="1311"/>
      <c r="BI73" s="1311"/>
      <c r="BJ73" s="1311"/>
      <c r="BK73" s="1311"/>
      <c r="BL73" s="1311"/>
      <c r="BM73" s="1311"/>
      <c r="BN73" s="1311"/>
      <c r="BO73" s="1311"/>
      <c r="BP73" s="1313">
        <v>173.9</v>
      </c>
      <c r="BQ73" s="1313"/>
      <c r="BR73" s="1313"/>
      <c r="BS73" s="1313"/>
      <c r="BT73" s="1313"/>
      <c r="BU73" s="1313"/>
      <c r="BV73" s="1313"/>
      <c r="BW73" s="1313"/>
      <c r="BX73" s="1313">
        <v>168.7</v>
      </c>
      <c r="BY73" s="1313"/>
      <c r="BZ73" s="1313"/>
      <c r="CA73" s="1313"/>
      <c r="CB73" s="1313"/>
      <c r="CC73" s="1313"/>
      <c r="CD73" s="1313"/>
      <c r="CE73" s="1313"/>
      <c r="CF73" s="1313">
        <v>166.4</v>
      </c>
      <c r="CG73" s="1313"/>
      <c r="CH73" s="1313"/>
      <c r="CI73" s="1313"/>
      <c r="CJ73" s="1313"/>
      <c r="CK73" s="1313"/>
      <c r="CL73" s="1313"/>
      <c r="CM73" s="1313"/>
      <c r="CN73" s="1313">
        <v>152.80000000000001</v>
      </c>
      <c r="CO73" s="1313"/>
      <c r="CP73" s="1313"/>
      <c r="CQ73" s="1313"/>
      <c r="CR73" s="1313"/>
      <c r="CS73" s="1313"/>
      <c r="CT73" s="1313"/>
      <c r="CU73" s="1313"/>
      <c r="CV73" s="1313">
        <v>138.30000000000001</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619</v>
      </c>
      <c r="BC75" s="1311"/>
      <c r="BD75" s="1311"/>
      <c r="BE75" s="1311"/>
      <c r="BF75" s="1311"/>
      <c r="BG75" s="1311"/>
      <c r="BH75" s="1311"/>
      <c r="BI75" s="1311"/>
      <c r="BJ75" s="1311"/>
      <c r="BK75" s="1311"/>
      <c r="BL75" s="1311"/>
      <c r="BM75" s="1311"/>
      <c r="BN75" s="1311"/>
      <c r="BO75" s="1311"/>
      <c r="BP75" s="1313">
        <v>13.1</v>
      </c>
      <c r="BQ75" s="1313"/>
      <c r="BR75" s="1313"/>
      <c r="BS75" s="1313"/>
      <c r="BT75" s="1313"/>
      <c r="BU75" s="1313"/>
      <c r="BV75" s="1313"/>
      <c r="BW75" s="1313"/>
      <c r="BX75" s="1313">
        <v>14.2</v>
      </c>
      <c r="BY75" s="1313"/>
      <c r="BZ75" s="1313"/>
      <c r="CA75" s="1313"/>
      <c r="CB75" s="1313"/>
      <c r="CC75" s="1313"/>
      <c r="CD75" s="1313"/>
      <c r="CE75" s="1313"/>
      <c r="CF75" s="1313">
        <v>15.2</v>
      </c>
      <c r="CG75" s="1313"/>
      <c r="CH75" s="1313"/>
      <c r="CI75" s="1313"/>
      <c r="CJ75" s="1313"/>
      <c r="CK75" s="1313"/>
      <c r="CL75" s="1313"/>
      <c r="CM75" s="1313"/>
      <c r="CN75" s="1313">
        <v>15.4</v>
      </c>
      <c r="CO75" s="1313"/>
      <c r="CP75" s="1313"/>
      <c r="CQ75" s="1313"/>
      <c r="CR75" s="1313"/>
      <c r="CS75" s="1313"/>
      <c r="CT75" s="1313"/>
      <c r="CU75" s="1313"/>
      <c r="CV75" s="1313">
        <v>15.5</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616</v>
      </c>
      <c r="AO77" s="1307"/>
      <c r="AP77" s="1307"/>
      <c r="AQ77" s="1307"/>
      <c r="AR77" s="1307"/>
      <c r="AS77" s="1307"/>
      <c r="AT77" s="1307"/>
      <c r="AU77" s="1307"/>
      <c r="AV77" s="1307"/>
      <c r="AW77" s="1307"/>
      <c r="AX77" s="1307"/>
      <c r="AY77" s="1307"/>
      <c r="AZ77" s="1307"/>
      <c r="BA77" s="1307"/>
      <c r="BB77" s="1311" t="s">
        <v>614</v>
      </c>
      <c r="BC77" s="1311"/>
      <c r="BD77" s="1311"/>
      <c r="BE77" s="1311"/>
      <c r="BF77" s="1311"/>
      <c r="BG77" s="1311"/>
      <c r="BH77" s="1311"/>
      <c r="BI77" s="1311"/>
      <c r="BJ77" s="1311"/>
      <c r="BK77" s="1311"/>
      <c r="BL77" s="1311"/>
      <c r="BM77" s="1311"/>
      <c r="BN77" s="1311"/>
      <c r="BO77" s="1311"/>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3.1</v>
      </c>
      <c r="CO77" s="1313"/>
      <c r="CP77" s="1313"/>
      <c r="CQ77" s="1313"/>
      <c r="CR77" s="1313"/>
      <c r="CS77" s="1313"/>
      <c r="CT77" s="1313"/>
      <c r="CU77" s="1313"/>
      <c r="CV77" s="1313">
        <v>13.7</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619</v>
      </c>
      <c r="BC79" s="1311"/>
      <c r="BD79" s="1311"/>
      <c r="BE79" s="1311"/>
      <c r="BF79" s="1311"/>
      <c r="BG79" s="1311"/>
      <c r="BH79" s="1311"/>
      <c r="BI79" s="1311"/>
      <c r="BJ79" s="1311"/>
      <c r="BK79" s="1311"/>
      <c r="BL79" s="1311"/>
      <c r="BM79" s="1311"/>
      <c r="BN79" s="1311"/>
      <c r="BO79" s="1311"/>
      <c r="BP79" s="1313">
        <v>7.9</v>
      </c>
      <c r="BQ79" s="1313"/>
      <c r="BR79" s="1313"/>
      <c r="BS79" s="1313"/>
      <c r="BT79" s="1313"/>
      <c r="BU79" s="1313"/>
      <c r="BV79" s="1313"/>
      <c r="BW79" s="1313"/>
      <c r="BX79" s="1313">
        <v>7.9</v>
      </c>
      <c r="BY79" s="1313"/>
      <c r="BZ79" s="1313"/>
      <c r="CA79" s="1313"/>
      <c r="CB79" s="1313"/>
      <c r="CC79" s="1313"/>
      <c r="CD79" s="1313"/>
      <c r="CE79" s="1313"/>
      <c r="CF79" s="1313">
        <v>7.8</v>
      </c>
      <c r="CG79" s="1313"/>
      <c r="CH79" s="1313"/>
      <c r="CI79" s="1313"/>
      <c r="CJ79" s="1313"/>
      <c r="CK79" s="1313"/>
      <c r="CL79" s="1313"/>
      <c r="CM79" s="1313"/>
      <c r="CN79" s="1313">
        <v>7.9</v>
      </c>
      <c r="CO79" s="1313"/>
      <c r="CP79" s="1313"/>
      <c r="CQ79" s="1313"/>
      <c r="CR79" s="1313"/>
      <c r="CS79" s="1313"/>
      <c r="CT79" s="1313"/>
      <c r="CU79" s="1313"/>
      <c r="CV79" s="1313">
        <v>7.9</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AMwM0/UnyUG2VlaL4W/5ySf2KEJM72zN3zQQCZkUaOwZQNP26Gd9sdh2yuwcfd66e4u8eSlhNBfUnRXKbvULHw==" saltValue="IeB5raSTm8TheSFC4CMR4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DAA4-DFB3-44D8-82A7-1EB6B288CF19}">
  <sheetPr>
    <pageSetUpPr fitToPage="1"/>
  </sheetPr>
  <dimension ref="A1:DR125"/>
  <sheetViews>
    <sheetView showGridLines="0" topLeftCell="A94" zoomScale="55" zoomScaleNormal="55" zoomScaleSheetLayoutView="70" workbookViewId="0">
      <selection activeCell="BU42" sqref="BU4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8Fk3KIaMIETCfpvHIQoAih8SSp1Fy4hHa9mCWvFUJdv54sL7qSHTZ3p7BZNFk4DD2MwXgDJDApDK/2pQeW4KpQ==" saltValue="G7zqZgjlpUwKIBRx9Gy6E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42B5-EF7A-48EC-ACC1-C3D249B4F3EB}">
  <sheetPr>
    <pageSetUpPr fitToPage="1"/>
  </sheetPr>
  <dimension ref="A1:DR125"/>
  <sheetViews>
    <sheetView showGridLines="0" topLeftCell="A85" zoomScale="55" zoomScaleNormal="55" zoomScaleSheetLayoutView="55" workbookViewId="0">
      <selection activeCell="BU42" sqref="BU4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yjShPy56NL0yN6c9DgUTgkqKgfvHIMCBR+jgWA7gisAiPE0fktOcudds/oDhevbIPy4MZGzg/qVsLaTyuFVDCA==" saltValue="1wnpGlGb0QaBTUyeiYo+A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570</v>
      </c>
      <c r="G2" s="157"/>
      <c r="H2" s="158"/>
    </row>
    <row r="3" spans="1:8" x14ac:dyDescent="0.15">
      <c r="A3" s="154" t="s">
        <v>563</v>
      </c>
      <c r="B3" s="159"/>
      <c r="C3" s="160"/>
      <c r="D3" s="161">
        <v>45324</v>
      </c>
      <c r="E3" s="162"/>
      <c r="F3" s="163">
        <v>79466</v>
      </c>
      <c r="G3" s="164"/>
      <c r="H3" s="165"/>
    </row>
    <row r="4" spans="1:8" x14ac:dyDescent="0.15">
      <c r="A4" s="166"/>
      <c r="B4" s="167"/>
      <c r="C4" s="168"/>
      <c r="D4" s="169">
        <v>22464</v>
      </c>
      <c r="E4" s="170"/>
      <c r="F4" s="171">
        <v>44645</v>
      </c>
      <c r="G4" s="172"/>
      <c r="H4" s="173"/>
    </row>
    <row r="5" spans="1:8" x14ac:dyDescent="0.15">
      <c r="A5" s="154" t="s">
        <v>565</v>
      </c>
      <c r="B5" s="159"/>
      <c r="C5" s="160"/>
      <c r="D5" s="161">
        <v>96259</v>
      </c>
      <c r="E5" s="162"/>
      <c r="F5" s="163">
        <v>90072</v>
      </c>
      <c r="G5" s="164"/>
      <c r="H5" s="165"/>
    </row>
    <row r="6" spans="1:8" x14ac:dyDescent="0.15">
      <c r="A6" s="166"/>
      <c r="B6" s="167"/>
      <c r="C6" s="168"/>
      <c r="D6" s="169">
        <v>34639</v>
      </c>
      <c r="E6" s="170"/>
      <c r="F6" s="171">
        <v>46083</v>
      </c>
      <c r="G6" s="172"/>
      <c r="H6" s="173"/>
    </row>
    <row r="7" spans="1:8" x14ac:dyDescent="0.15">
      <c r="A7" s="154" t="s">
        <v>566</v>
      </c>
      <c r="B7" s="159"/>
      <c r="C7" s="160"/>
      <c r="D7" s="161">
        <v>93674</v>
      </c>
      <c r="E7" s="162"/>
      <c r="F7" s="163">
        <v>88328</v>
      </c>
      <c r="G7" s="164"/>
      <c r="H7" s="165"/>
    </row>
    <row r="8" spans="1:8" x14ac:dyDescent="0.15">
      <c r="A8" s="166"/>
      <c r="B8" s="167"/>
      <c r="C8" s="168"/>
      <c r="D8" s="169">
        <v>61024</v>
      </c>
      <c r="E8" s="170"/>
      <c r="F8" s="171">
        <v>49013</v>
      </c>
      <c r="G8" s="172"/>
      <c r="H8" s="173"/>
    </row>
    <row r="9" spans="1:8" x14ac:dyDescent="0.15">
      <c r="A9" s="154" t="s">
        <v>567</v>
      </c>
      <c r="B9" s="159"/>
      <c r="C9" s="160"/>
      <c r="D9" s="161">
        <v>57326</v>
      </c>
      <c r="E9" s="162"/>
      <c r="F9" s="163">
        <v>103390</v>
      </c>
      <c r="G9" s="164"/>
      <c r="H9" s="165"/>
    </row>
    <row r="10" spans="1:8" x14ac:dyDescent="0.15">
      <c r="A10" s="166"/>
      <c r="B10" s="167"/>
      <c r="C10" s="168"/>
      <c r="D10" s="169">
        <v>30011</v>
      </c>
      <c r="E10" s="170"/>
      <c r="F10" s="171">
        <v>51269</v>
      </c>
      <c r="G10" s="172"/>
      <c r="H10" s="173"/>
    </row>
    <row r="11" spans="1:8" x14ac:dyDescent="0.15">
      <c r="A11" s="154" t="s">
        <v>568</v>
      </c>
      <c r="B11" s="159"/>
      <c r="C11" s="160"/>
      <c r="D11" s="161">
        <v>57795</v>
      </c>
      <c r="E11" s="162"/>
      <c r="F11" s="163">
        <v>117234</v>
      </c>
      <c r="G11" s="164"/>
      <c r="H11" s="165"/>
    </row>
    <row r="12" spans="1:8" x14ac:dyDescent="0.15">
      <c r="A12" s="166"/>
      <c r="B12" s="167"/>
      <c r="C12" s="174"/>
      <c r="D12" s="169">
        <v>32955</v>
      </c>
      <c r="E12" s="170"/>
      <c r="F12" s="171">
        <v>59796</v>
      </c>
      <c r="G12" s="172"/>
      <c r="H12" s="173"/>
    </row>
    <row r="13" spans="1:8" x14ac:dyDescent="0.15">
      <c r="A13" s="154"/>
      <c r="B13" s="159"/>
      <c r="C13" s="175"/>
      <c r="D13" s="176">
        <v>70076</v>
      </c>
      <c r="E13" s="177"/>
      <c r="F13" s="178">
        <v>95698</v>
      </c>
      <c r="G13" s="179"/>
      <c r="H13" s="165"/>
    </row>
    <row r="14" spans="1:8" x14ac:dyDescent="0.15">
      <c r="A14" s="166"/>
      <c r="B14" s="167"/>
      <c r="C14" s="168"/>
      <c r="D14" s="169">
        <v>36219</v>
      </c>
      <c r="E14" s="170"/>
      <c r="F14" s="171">
        <v>50161</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0.57999999999999996</v>
      </c>
      <c r="C19" s="180">
        <f>ROUND(VALUE(SUBSTITUTE(実質収支比率等に係る経年分析!G$48,"▲","-")),2)</f>
        <v>0.85</v>
      </c>
      <c r="D19" s="180">
        <f>ROUND(VALUE(SUBSTITUTE(実質収支比率等に係る経年分析!H$48,"▲","-")),2)</f>
        <v>0.26</v>
      </c>
      <c r="E19" s="180">
        <f>ROUND(VALUE(SUBSTITUTE(実質収支比率等に係る経年分析!I$48,"▲","-")),2)</f>
        <v>1.03</v>
      </c>
      <c r="F19" s="180">
        <f>ROUND(VALUE(SUBSTITUTE(実質収支比率等に係る経年分析!J$48,"▲","-")),2)</f>
        <v>5.82</v>
      </c>
    </row>
    <row r="20" spans="1:11" x14ac:dyDescent="0.15">
      <c r="A20" s="180" t="s">
        <v>56</v>
      </c>
      <c r="B20" s="180">
        <f>ROUND(VALUE(SUBSTITUTE(実質収支比率等に係る経年分析!F$47,"▲","-")),2)</f>
        <v>3.55</v>
      </c>
      <c r="C20" s="180">
        <f>ROUND(VALUE(SUBSTITUTE(実質収支比率等に係る経年分析!G$47,"▲","-")),2)</f>
        <v>3.59</v>
      </c>
      <c r="D20" s="180">
        <f>ROUND(VALUE(SUBSTITUTE(実質収支比率等に係る経年分析!H$47,"▲","-")),2)</f>
        <v>3.35</v>
      </c>
      <c r="E20" s="180">
        <f>ROUND(VALUE(SUBSTITUTE(実質収支比率等に係る経年分析!I$47,"▲","-")),2)</f>
        <v>3.3</v>
      </c>
      <c r="F20" s="180">
        <f>ROUND(VALUE(SUBSTITUTE(実質収支比率等に係る経年分析!J$47,"▲","-")),2)</f>
        <v>3.18</v>
      </c>
    </row>
    <row r="21" spans="1:11" x14ac:dyDescent="0.15">
      <c r="A21" s="180" t="s">
        <v>57</v>
      </c>
      <c r="B21" s="180">
        <f>IF(ISNUMBER(VALUE(SUBSTITUTE(実質収支比率等に係る経年分析!F$49,"▲","-"))),ROUND(VALUE(SUBSTITUTE(実質収支比率等に係る経年分析!F$49,"▲","-")),2),NA())</f>
        <v>-3.38</v>
      </c>
      <c r="C21" s="180">
        <f>IF(ISNUMBER(VALUE(SUBSTITUTE(実質収支比率等に係る経年分析!G$49,"▲","-"))),ROUND(VALUE(SUBSTITUTE(実質収支比率等に係る経年分析!G$49,"▲","-")),2),NA())</f>
        <v>0.27</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0.77</v>
      </c>
      <c r="F21" s="180">
        <f>IF(ISNUMBER(VALUE(SUBSTITUTE(実質収支比率等に係る経年分析!J$49,"▲","-"))),ROUND(VALUE(SUBSTITUTE(実質収支比率等に係る経年分析!J$49,"▲","-")),2),NA())</f>
        <v>4.8499999999999996</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f>IF(ROUND(VALUE(SUBSTITUTE(連結実質赤字比率に係る赤字・黒字の構成分析!G$38,"▲", "-")), 2) &lt; 0, ABS(ROUND(VALUE(SUBSTITUTE(連結実質赤字比率に係る赤字・黒字の構成分析!G$38,"▲", "-")), 2)), NA())</f>
        <v>0.45</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1.51</v>
      </c>
    </row>
    <row r="34" spans="1:16" x14ac:dyDescent="0.15">
      <c r="A34" s="181" t="str">
        <f>IF(連結実質赤字比率に係る赤字・黒字の構成分析!C$36="",NA(),連結実質赤字比率に係る赤字・黒字の構成分析!C$36)</f>
        <v>臨海部土地造成事業特別会計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9.9499999999999993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0.57999999999999996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5.82</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828</v>
      </c>
      <c r="E42" s="182"/>
      <c r="F42" s="182"/>
      <c r="G42" s="182">
        <f>'実質公債費比率（分子）の構造'!L$52</f>
        <v>795</v>
      </c>
      <c r="H42" s="182"/>
      <c r="I42" s="182"/>
      <c r="J42" s="182">
        <f>'実質公債費比率（分子）の構造'!M$52</f>
        <v>813</v>
      </c>
      <c r="K42" s="182"/>
      <c r="L42" s="182"/>
      <c r="M42" s="182">
        <f>'実質公債費比率（分子）の構造'!N$52</f>
        <v>816</v>
      </c>
      <c r="N42" s="182"/>
      <c r="O42" s="182"/>
      <c r="P42" s="182">
        <f>'実質公債費比率（分子）の構造'!O$52</f>
        <v>854</v>
      </c>
    </row>
    <row r="43" spans="1:16" x14ac:dyDescent="0.15">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66</v>
      </c>
      <c r="B44" s="182">
        <f>'実質公債費比率（分子）の構造'!K$50</f>
        <v>1</v>
      </c>
      <c r="C44" s="182"/>
      <c r="D44" s="182"/>
      <c r="E44" s="182">
        <f>'実質公債費比率（分子）の構造'!L$50</f>
        <v>1</v>
      </c>
      <c r="F44" s="182"/>
      <c r="G44" s="182"/>
      <c r="H44" s="182">
        <f>'実質公債費比率（分子）の構造'!M$50</f>
        <v>1</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3</v>
      </c>
      <c r="C45" s="182"/>
      <c r="D45" s="182"/>
      <c r="E45" s="182">
        <f>'実質公債費比率（分子）の構造'!L$49</f>
        <v>9</v>
      </c>
      <c r="F45" s="182"/>
      <c r="G45" s="182"/>
      <c r="H45" s="182">
        <f>'実質公債費比率（分子）の構造'!M$49</f>
        <v>8</v>
      </c>
      <c r="I45" s="182"/>
      <c r="J45" s="182"/>
      <c r="K45" s="182">
        <f>'実質公債費比率（分子）の構造'!N$49</f>
        <v>8</v>
      </c>
      <c r="L45" s="182"/>
      <c r="M45" s="182"/>
      <c r="N45" s="182">
        <f>'実質公債費比率（分子）の構造'!O$49</f>
        <v>8</v>
      </c>
      <c r="O45" s="182"/>
      <c r="P45" s="182"/>
    </row>
    <row r="46" spans="1:16" x14ac:dyDescent="0.15">
      <c r="A46" s="182" t="s">
        <v>68</v>
      </c>
      <c r="B46" s="182">
        <f>'実質公債費比率（分子）の構造'!K$48</f>
        <v>240</v>
      </c>
      <c r="C46" s="182"/>
      <c r="D46" s="182"/>
      <c r="E46" s="182">
        <f>'実質公債費比率（分子）の構造'!L$48</f>
        <v>243</v>
      </c>
      <c r="F46" s="182"/>
      <c r="G46" s="182"/>
      <c r="H46" s="182">
        <f>'実質公債費比率（分子）の構造'!M$48</f>
        <v>253</v>
      </c>
      <c r="I46" s="182"/>
      <c r="J46" s="182"/>
      <c r="K46" s="182">
        <f>'実質公債費比率（分子）の構造'!N$48</f>
        <v>257</v>
      </c>
      <c r="L46" s="182"/>
      <c r="M46" s="182"/>
      <c r="N46" s="182">
        <f>'実質公債費比率（分子）の構造'!O$48</f>
        <v>278</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1070</v>
      </c>
      <c r="C49" s="182"/>
      <c r="D49" s="182"/>
      <c r="E49" s="182">
        <f>'実質公債費比率（分子）の構造'!L$45</f>
        <v>1055</v>
      </c>
      <c r="F49" s="182"/>
      <c r="G49" s="182"/>
      <c r="H49" s="182">
        <f>'実質公債費比率（分子）の構造'!M$45</f>
        <v>1084</v>
      </c>
      <c r="I49" s="182"/>
      <c r="J49" s="182"/>
      <c r="K49" s="182">
        <f>'実質公債費比率（分子）の構造'!N$45</f>
        <v>1065</v>
      </c>
      <c r="L49" s="182"/>
      <c r="M49" s="182"/>
      <c r="N49" s="182">
        <f>'実質公債費比率（分子）の構造'!O$45</f>
        <v>1127</v>
      </c>
      <c r="O49" s="182"/>
      <c r="P49" s="182"/>
    </row>
    <row r="50" spans="1:16" x14ac:dyDescent="0.15">
      <c r="A50" s="182" t="s">
        <v>72</v>
      </c>
      <c r="B50" s="182" t="e">
        <f>NA()</f>
        <v>#N/A</v>
      </c>
      <c r="C50" s="182">
        <f>IF(ISNUMBER('実質公債費比率（分子）の構造'!K$53),'実質公債費比率（分子）の構造'!K$53,NA())</f>
        <v>486</v>
      </c>
      <c r="D50" s="182" t="e">
        <f>NA()</f>
        <v>#N/A</v>
      </c>
      <c r="E50" s="182" t="e">
        <f>NA()</f>
        <v>#N/A</v>
      </c>
      <c r="F50" s="182">
        <f>IF(ISNUMBER('実質公債費比率（分子）の構造'!L$53),'実質公債費比率（分子）の構造'!L$53,NA())</f>
        <v>513</v>
      </c>
      <c r="G50" s="182" t="e">
        <f>NA()</f>
        <v>#N/A</v>
      </c>
      <c r="H50" s="182" t="e">
        <f>NA()</f>
        <v>#N/A</v>
      </c>
      <c r="I50" s="182">
        <f>IF(ISNUMBER('実質公債費比率（分子）の構造'!M$53),'実質公債費比率（分子）の構造'!M$53,NA())</f>
        <v>533</v>
      </c>
      <c r="J50" s="182" t="e">
        <f>NA()</f>
        <v>#N/A</v>
      </c>
      <c r="K50" s="182" t="e">
        <f>NA()</f>
        <v>#N/A</v>
      </c>
      <c r="L50" s="182">
        <f>IF(ISNUMBER('実質公債費比率（分子）の構造'!N$53),'実質公債費比率（分子）の構造'!N$53,NA())</f>
        <v>514</v>
      </c>
      <c r="M50" s="182" t="e">
        <f>NA()</f>
        <v>#N/A</v>
      </c>
      <c r="N50" s="182" t="e">
        <f>NA()</f>
        <v>#N/A</v>
      </c>
      <c r="O50" s="182">
        <f>IF(ISNUMBER('実質公債費比率（分子）の構造'!O$53),'実質公債費比率（分子）の構造'!O$53,NA())</f>
        <v>559</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7834</v>
      </c>
      <c r="E56" s="181"/>
      <c r="F56" s="181"/>
      <c r="G56" s="181">
        <f>'将来負担比率（分子）の構造'!J$52</f>
        <v>8139</v>
      </c>
      <c r="H56" s="181"/>
      <c r="I56" s="181"/>
      <c r="J56" s="181">
        <f>'将来負担比率（分子）の構造'!K$52</f>
        <v>8197</v>
      </c>
      <c r="K56" s="181"/>
      <c r="L56" s="181"/>
      <c r="M56" s="181">
        <f>'将来負担比率（分子）の構造'!L$52</f>
        <v>8090</v>
      </c>
      <c r="N56" s="181"/>
      <c r="O56" s="181"/>
      <c r="P56" s="181">
        <f>'将来負担比率（分子）の構造'!M$52</f>
        <v>7931</v>
      </c>
    </row>
    <row r="57" spans="1:16" x14ac:dyDescent="0.15">
      <c r="A57" s="181" t="s">
        <v>43</v>
      </c>
      <c r="B57" s="181"/>
      <c r="C57" s="181"/>
      <c r="D57" s="181">
        <f>'将来負担比率（分子）の構造'!I$51</f>
        <v>1668</v>
      </c>
      <c r="E57" s="181"/>
      <c r="F57" s="181"/>
      <c r="G57" s="181">
        <f>'将来負担比率（分子）の構造'!J$51</f>
        <v>1489</v>
      </c>
      <c r="H57" s="181"/>
      <c r="I57" s="181"/>
      <c r="J57" s="181">
        <f>'将来負担比率（分子）の構造'!K$51</f>
        <v>1394</v>
      </c>
      <c r="K57" s="181"/>
      <c r="L57" s="181"/>
      <c r="M57" s="181">
        <f>'将来負担比率（分子）の構造'!L$51</f>
        <v>1325</v>
      </c>
      <c r="N57" s="181"/>
      <c r="O57" s="181"/>
      <c r="P57" s="181">
        <f>'将来負担比率（分子）の構造'!M$51</f>
        <v>1250</v>
      </c>
    </row>
    <row r="58" spans="1:16" x14ac:dyDescent="0.15">
      <c r="A58" s="181" t="s">
        <v>42</v>
      </c>
      <c r="B58" s="181"/>
      <c r="C58" s="181"/>
      <c r="D58" s="181">
        <f>'将来負担比率（分子）の構造'!I$50</f>
        <v>1214</v>
      </c>
      <c r="E58" s="181"/>
      <c r="F58" s="181"/>
      <c r="G58" s="181">
        <f>'将来負担比率（分子）の構造'!J$50</f>
        <v>1181</v>
      </c>
      <c r="H58" s="181"/>
      <c r="I58" s="181"/>
      <c r="J58" s="181">
        <f>'将来負担比率（分子）の構造'!K$50</f>
        <v>934</v>
      </c>
      <c r="K58" s="181"/>
      <c r="L58" s="181"/>
      <c r="M58" s="181">
        <f>'将来負担比率（分子）の構造'!L$50</f>
        <v>955</v>
      </c>
      <c r="N58" s="181"/>
      <c r="O58" s="181"/>
      <c r="P58" s="181">
        <f>'将来負担比率（分子）の構造'!M$50</f>
        <v>1040</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1576</v>
      </c>
      <c r="C62" s="181"/>
      <c r="D62" s="181"/>
      <c r="E62" s="181">
        <f>'将来負担比率（分子）の構造'!J$45</f>
        <v>1552</v>
      </c>
      <c r="F62" s="181"/>
      <c r="G62" s="181"/>
      <c r="H62" s="181">
        <f>'将来負担比率（分子）の構造'!K$45</f>
        <v>1536</v>
      </c>
      <c r="I62" s="181"/>
      <c r="J62" s="181"/>
      <c r="K62" s="181">
        <f>'将来負担比率（分子）の構造'!L$45</f>
        <v>1499</v>
      </c>
      <c r="L62" s="181"/>
      <c r="M62" s="181"/>
      <c r="N62" s="181">
        <f>'将来負担比率（分子）の構造'!M$45</f>
        <v>1443</v>
      </c>
      <c r="O62" s="181"/>
      <c r="P62" s="181"/>
    </row>
    <row r="63" spans="1:16" x14ac:dyDescent="0.15">
      <c r="A63" s="181" t="s">
        <v>35</v>
      </c>
      <c r="B63" s="181">
        <f>'将来負担比率（分子）の構造'!I$44</f>
        <v>89</v>
      </c>
      <c r="C63" s="181"/>
      <c r="D63" s="181"/>
      <c r="E63" s="181">
        <f>'将来負担比率（分子）の構造'!J$44</f>
        <v>82</v>
      </c>
      <c r="F63" s="181"/>
      <c r="G63" s="181"/>
      <c r="H63" s="181">
        <f>'将来負担比率（分子）の構造'!K$44</f>
        <v>74</v>
      </c>
      <c r="I63" s="181"/>
      <c r="J63" s="181"/>
      <c r="K63" s="181">
        <f>'将来負担比率（分子）の構造'!L$44</f>
        <v>67</v>
      </c>
      <c r="L63" s="181"/>
      <c r="M63" s="181"/>
      <c r="N63" s="181">
        <f>'将来負担比率（分子）の構造'!M$44</f>
        <v>68</v>
      </c>
      <c r="O63" s="181"/>
      <c r="P63" s="181"/>
    </row>
    <row r="64" spans="1:16" x14ac:dyDescent="0.15">
      <c r="A64" s="181" t="s">
        <v>34</v>
      </c>
      <c r="B64" s="181">
        <f>'将来負担比率（分子）の構造'!I$43</f>
        <v>4495</v>
      </c>
      <c r="C64" s="181"/>
      <c r="D64" s="181"/>
      <c r="E64" s="181">
        <f>'将来負担比率（分子）の構造'!J$43</f>
        <v>4196</v>
      </c>
      <c r="F64" s="181"/>
      <c r="G64" s="181"/>
      <c r="H64" s="181">
        <f>'将来負担比率（分子）の構造'!K$43</f>
        <v>4100</v>
      </c>
      <c r="I64" s="181"/>
      <c r="J64" s="181"/>
      <c r="K64" s="181">
        <f>'将来負担比率（分子）の構造'!L$43</f>
        <v>4091</v>
      </c>
      <c r="L64" s="181"/>
      <c r="M64" s="181"/>
      <c r="N64" s="181">
        <f>'将来負担比率（分子）の構造'!M$43</f>
        <v>4107</v>
      </c>
      <c r="O64" s="181"/>
      <c r="P64" s="181"/>
    </row>
    <row r="65" spans="1:16" x14ac:dyDescent="0.15">
      <c r="A65" s="181" t="s">
        <v>33</v>
      </c>
      <c r="B65" s="181">
        <f>'将来負担比率（分子）の構造'!I$42</f>
        <v>2</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10403</v>
      </c>
      <c r="C66" s="181"/>
      <c r="D66" s="181"/>
      <c r="E66" s="181">
        <f>'将来負担比率（分子）の構造'!J$41</f>
        <v>10608</v>
      </c>
      <c r="F66" s="181"/>
      <c r="G66" s="181"/>
      <c r="H66" s="181">
        <f>'将来負担比率（分子）の構造'!K$41</f>
        <v>10416</v>
      </c>
      <c r="I66" s="181"/>
      <c r="J66" s="181"/>
      <c r="K66" s="181">
        <f>'将来負担比率（分子）の構造'!L$41</f>
        <v>9939</v>
      </c>
      <c r="L66" s="181"/>
      <c r="M66" s="181"/>
      <c r="N66" s="181">
        <f>'将来負担比率（分子）の構造'!M$41</f>
        <v>9519</v>
      </c>
      <c r="O66" s="181"/>
      <c r="P66" s="181"/>
    </row>
    <row r="67" spans="1:16" x14ac:dyDescent="0.15">
      <c r="A67" s="181" t="s">
        <v>76</v>
      </c>
      <c r="B67" s="181" t="e">
        <f>NA()</f>
        <v>#N/A</v>
      </c>
      <c r="C67" s="181">
        <f>IF(ISNUMBER('将来負担比率（分子）の構造'!I$53), IF('将来負担比率（分子）の構造'!I$53 &lt; 0, 0, '将来負担比率（分子）の構造'!I$53), NA())</f>
        <v>5850</v>
      </c>
      <c r="D67" s="181" t="e">
        <f>NA()</f>
        <v>#N/A</v>
      </c>
      <c r="E67" s="181" t="e">
        <f>NA()</f>
        <v>#N/A</v>
      </c>
      <c r="F67" s="181">
        <f>IF(ISNUMBER('将来負担比率（分子）の構造'!J$53), IF('将来負担比率（分子）の構造'!J$53 &lt; 0, 0, '将来負担比率（分子）の構造'!J$53), NA())</f>
        <v>5630</v>
      </c>
      <c r="G67" s="181" t="e">
        <f>NA()</f>
        <v>#N/A</v>
      </c>
      <c r="H67" s="181" t="e">
        <f>NA()</f>
        <v>#N/A</v>
      </c>
      <c r="I67" s="181">
        <f>IF(ISNUMBER('将来負担比率（分子）の構造'!K$53), IF('将来負担比率（分子）の構造'!K$53 &lt; 0, 0, '将来負担比率（分子）の構造'!K$53), NA())</f>
        <v>5600</v>
      </c>
      <c r="J67" s="181" t="e">
        <f>NA()</f>
        <v>#N/A</v>
      </c>
      <c r="K67" s="181" t="e">
        <f>NA()</f>
        <v>#N/A</v>
      </c>
      <c r="L67" s="181">
        <f>IF(ISNUMBER('将来負担比率（分子）の構造'!L$53), IF('将来負担比率（分子）の構造'!L$53 &lt; 0, 0, '将来負担比率（分子）の構造'!L$53), NA())</f>
        <v>5227</v>
      </c>
      <c r="M67" s="181" t="e">
        <f>NA()</f>
        <v>#N/A</v>
      </c>
      <c r="N67" s="181" t="e">
        <f>NA()</f>
        <v>#N/A</v>
      </c>
      <c r="O67" s="181">
        <f>IF(ISNUMBER('将来負担比率（分子）の構造'!M$53), IF('将来負担比率（分子）の構造'!M$53 &lt; 0, 0, '将来負担比率（分子）の構造'!M$53), NA())</f>
        <v>4913</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134</v>
      </c>
      <c r="C72" s="185">
        <f>基金残高に係る経年分析!G55</f>
        <v>134</v>
      </c>
      <c r="D72" s="185">
        <f>基金残高に係る経年分析!H55</f>
        <v>135</v>
      </c>
    </row>
    <row r="73" spans="1:16" x14ac:dyDescent="0.15">
      <c r="A73" s="184" t="s">
        <v>79</v>
      </c>
      <c r="B73" s="185">
        <f>基金残高に係る経年分析!F56</f>
        <v>15</v>
      </c>
      <c r="C73" s="185">
        <f>基金残高に係る経年分析!G56</f>
        <v>15</v>
      </c>
      <c r="D73" s="185">
        <f>基金残高に係る経年分析!H56</f>
        <v>15</v>
      </c>
    </row>
    <row r="74" spans="1:16" x14ac:dyDescent="0.15">
      <c r="A74" s="184" t="s">
        <v>80</v>
      </c>
      <c r="B74" s="185">
        <f>基金残高に係る経年分析!F57</f>
        <v>699</v>
      </c>
      <c r="C74" s="185">
        <f>基金残高に係る経年分析!G57</f>
        <v>695</v>
      </c>
      <c r="D74" s="185">
        <f>基金残高に係る経年分析!H57</f>
        <v>764</v>
      </c>
    </row>
  </sheetData>
  <sheetProtection algorithmName="SHA-512" hashValue="hFY5WmXjZGAPZgsBcFUQbgouyfZBvBlpKyICN85ZY68xRbfuMNCCqawJC+3yFXTFnH70Xi3yGmQcxOXSoUWYxw==" saltValue="ktQW95/wmsQH5JGBgLkk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2022-03-09T07:23:49Z</cp:lastPrinted>
  <dcterms:created xsi:type="dcterms:W3CDTF">2022-02-02T03:10:33Z</dcterms:created>
  <dcterms:modified xsi:type="dcterms:W3CDTF">2022-09-16T05:36:32Z</dcterms:modified>
  <cp:category/>
</cp:coreProperties>
</file>