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\\file-in-sv\個人用フォルダ_インターネット用\土田　章博\"/>
    </mc:Choice>
  </mc:AlternateContent>
  <xr:revisionPtr revIDLastSave="0" documentId="13_ncr:1_{4D48DECA-86DE-42D0-A991-80D632148DEB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工事1～２(土木）" sheetId="3" r:id="rId1"/>
  </sheets>
  <definedNames>
    <definedName name="_xlnm._FilterDatabase" localSheetId="0" hidden="1">'工事1～２(土木）'!$A$7:$H$7</definedName>
    <definedName name="_xlnm.Print_Area" localSheetId="0">'工事1～２(土木）'!$A$1:$H$32</definedName>
    <definedName name="_xlnm.Print_Titles" localSheetId="0">'工事1～２(土木）'!$6:$7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F30" i="3"/>
  <c r="C30" i="3"/>
  <c r="A30" i="3"/>
  <c r="H29" i="3"/>
  <c r="F29" i="3"/>
  <c r="C29" i="3"/>
  <c r="A29" i="3"/>
  <c r="H28" i="3"/>
  <c r="F28" i="3"/>
  <c r="C28" i="3"/>
  <c r="H27" i="3"/>
  <c r="F27" i="3"/>
  <c r="C27" i="3"/>
  <c r="H26" i="3"/>
  <c r="F26" i="3"/>
  <c r="C26" i="3"/>
  <c r="H25" i="3"/>
  <c r="F25" i="3"/>
  <c r="C25" i="3"/>
  <c r="H24" i="3"/>
  <c r="F24" i="3"/>
  <c r="C24" i="3"/>
  <c r="H23" i="3"/>
  <c r="F23" i="3"/>
  <c r="C23" i="3"/>
  <c r="A23" i="3"/>
  <c r="H22" i="3"/>
  <c r="F22" i="3"/>
  <c r="C22" i="3"/>
  <c r="H21" i="3"/>
  <c r="F21" i="3"/>
  <c r="C21" i="3"/>
  <c r="A21" i="3"/>
  <c r="H20" i="3"/>
  <c r="F20" i="3"/>
  <c r="C20" i="3"/>
  <c r="A20" i="3"/>
  <c r="H19" i="3"/>
  <c r="F19" i="3"/>
  <c r="C19" i="3"/>
  <c r="H18" i="3"/>
  <c r="F18" i="3"/>
  <c r="C18" i="3"/>
  <c r="H17" i="3"/>
  <c r="F17" i="3"/>
  <c r="C17" i="3"/>
  <c r="H16" i="3"/>
  <c r="F16" i="3"/>
  <c r="C16" i="3"/>
  <c r="H15" i="3"/>
  <c r="F15" i="3"/>
  <c r="C15" i="3"/>
  <c r="H14" i="3"/>
  <c r="F14" i="3"/>
  <c r="C14" i="3"/>
  <c r="H13" i="3"/>
  <c r="F13" i="3"/>
  <c r="C13" i="3"/>
  <c r="H12" i="3"/>
  <c r="F12" i="3"/>
  <c r="C12" i="3"/>
  <c r="H11" i="3"/>
  <c r="F11" i="3"/>
  <c r="C11" i="3"/>
  <c r="H10" i="3"/>
  <c r="F10" i="3"/>
  <c r="C10" i="3"/>
  <c r="H9" i="3"/>
  <c r="F9" i="3"/>
  <c r="C9" i="3"/>
  <c r="A9" i="3"/>
  <c r="H8" i="3"/>
  <c r="F8" i="3"/>
  <c r="C8" i="3"/>
  <c r="A8" i="3"/>
  <c r="F3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酒井　清</author>
  </authors>
  <commentList>
    <comment ref="F6" authorId="0" shapeId="0" xr:uid="{9345BC27-4933-4527-A1B1-E896720B02E7}">
      <text>
        <r>
          <rPr>
            <b/>
            <sz val="10"/>
            <color indexed="81"/>
            <rFont val="ＭＳ Ｐゴシック"/>
            <family val="3"/>
            <charset val="128"/>
          </rPr>
          <t>設計変更後金額</t>
        </r>
      </text>
    </comment>
    <comment ref="E7" authorId="0" shapeId="0" xr:uid="{EE3BA7BC-1B60-454E-A206-BB8E003CDC05}">
      <text>
        <r>
          <rPr>
            <b/>
            <sz val="10"/>
            <color indexed="81"/>
            <rFont val="ＭＳ Ｐゴシック"/>
            <family val="3"/>
            <charset val="128"/>
          </rPr>
          <t>契約　工期末</t>
        </r>
      </text>
    </comment>
  </commentList>
</comments>
</file>

<file path=xl/sharedStrings.xml><?xml version="1.0" encoding="utf-8"?>
<sst xmlns="http://schemas.openxmlformats.org/spreadsheetml/2006/main" count="125" uniqueCount="84">
  <si>
    <t>計</t>
    <rPh sb="0" eb="1">
      <t>ケイ</t>
    </rPh>
    <phoneticPr fontId="3"/>
  </si>
  <si>
    <t>科　　　　　目</t>
    <rPh sb="0" eb="1">
      <t>カ</t>
    </rPh>
    <rPh sb="6" eb="7">
      <t>メ</t>
    </rPh>
    <phoneticPr fontId="3"/>
  </si>
  <si>
    <t>工　　　　　　　　　　　事　　　　　　　　　　　名</t>
    <rPh sb="0" eb="1">
      <t>コウ</t>
    </rPh>
    <rPh sb="12" eb="13">
      <t>コト</t>
    </rPh>
    <rPh sb="24" eb="25">
      <t>ナ</t>
    </rPh>
    <phoneticPr fontId="3"/>
  </si>
  <si>
    <t>工　　　　　期</t>
    <rPh sb="0" eb="1">
      <t>コウ</t>
    </rPh>
    <rPh sb="6" eb="7">
      <t>キ</t>
    </rPh>
    <phoneticPr fontId="3"/>
  </si>
  <si>
    <t>工事請負費
　　　　　　（円）</t>
    <rPh sb="0" eb="2">
      <t>コウジ</t>
    </rPh>
    <rPh sb="2" eb="4">
      <t>ウケオイ</t>
    </rPh>
    <rPh sb="4" eb="5">
      <t>ヒ</t>
    </rPh>
    <rPh sb="13" eb="14">
      <t>エン</t>
    </rPh>
    <phoneticPr fontId="3"/>
  </si>
  <si>
    <t>受　　　　　　注　　　　　　者</t>
    <rPh sb="0" eb="1">
      <t>ジュ</t>
    </rPh>
    <rPh sb="7" eb="8">
      <t>チュウ</t>
    </rPh>
    <rPh sb="14" eb="15">
      <t>シャ</t>
    </rPh>
    <phoneticPr fontId="3"/>
  </si>
  <si>
    <t>着　　工</t>
    <rPh sb="0" eb="1">
      <t>キ</t>
    </rPh>
    <rPh sb="3" eb="4">
      <t>コウ</t>
    </rPh>
    <phoneticPr fontId="3"/>
  </si>
  <si>
    <t>完　　成</t>
    <rPh sb="0" eb="1">
      <t>カン</t>
    </rPh>
    <rPh sb="3" eb="4">
      <t>シゲル</t>
    </rPh>
    <phoneticPr fontId="3"/>
  </si>
  <si>
    <t>７．２２</t>
    <phoneticPr fontId="2"/>
  </si>
  <si>
    <t>９．３０</t>
    <phoneticPr fontId="2"/>
  </si>
  <si>
    <t>１０．３０</t>
    <phoneticPr fontId="2"/>
  </si>
  <si>
    <t>７．３１</t>
    <phoneticPr fontId="2"/>
  </si>
  <si>
    <t>１２．１０</t>
    <phoneticPr fontId="2"/>
  </si>
  <si>
    <t>４．　１</t>
    <phoneticPr fontId="2"/>
  </si>
  <si>
    <t>７．１０</t>
    <phoneticPr fontId="2"/>
  </si>
  <si>
    <t>道路維持費</t>
    <phoneticPr fontId="3"/>
  </si>
  <si>
    <t>道路維持費</t>
    <rPh sb="0" eb="2">
      <t>ドウロ</t>
    </rPh>
    <rPh sb="2" eb="5">
      <t>イジヒ</t>
    </rPh>
    <phoneticPr fontId="3"/>
  </si>
  <si>
    <t>道路新設改良費</t>
    <rPh sb="0" eb="2">
      <t>ドウロ</t>
    </rPh>
    <rPh sb="2" eb="4">
      <t>シンセツ</t>
    </rPh>
    <rPh sb="4" eb="7">
      <t>カイリョウヒ</t>
    </rPh>
    <phoneticPr fontId="3"/>
  </si>
  <si>
    <t>都市公園管理費</t>
    <rPh sb="0" eb="2">
      <t>トシ</t>
    </rPh>
    <rPh sb="2" eb="4">
      <t>コウエン</t>
    </rPh>
    <rPh sb="4" eb="7">
      <t>カンリヒ</t>
    </rPh>
    <phoneticPr fontId="3"/>
  </si>
  <si>
    <t>㈱三田運輸</t>
    <rPh sb="1" eb="3">
      <t>ミタ</t>
    </rPh>
    <rPh sb="3" eb="5">
      <t>ウンユ</t>
    </rPh>
    <phoneticPr fontId="3"/>
  </si>
  <si>
    <t>５．　７</t>
    <phoneticPr fontId="2"/>
  </si>
  <si>
    <t>４．　２</t>
    <phoneticPr fontId="2"/>
  </si>
  <si>
    <t>６．　１</t>
    <phoneticPr fontId="2"/>
  </si>
  <si>
    <t>９．１０</t>
    <phoneticPr fontId="2"/>
  </si>
  <si>
    <t>１１．　９</t>
    <phoneticPr fontId="2"/>
  </si>
  <si>
    <t>１１．３０</t>
    <phoneticPr fontId="2"/>
  </si>
  <si>
    <t>７．　７</t>
    <phoneticPr fontId="2"/>
  </si>
  <si>
    <t>９．１４</t>
    <phoneticPr fontId="2"/>
  </si>
  <si>
    <t>財産管理費</t>
    <rPh sb="0" eb="2">
      <t>ザイサン</t>
    </rPh>
    <rPh sb="2" eb="5">
      <t>カンリヒ</t>
    </rPh>
    <phoneticPr fontId="3"/>
  </si>
  <si>
    <t>高台9番1整地工事</t>
    <rPh sb="0" eb="2">
      <t>タカダイ</t>
    </rPh>
    <rPh sb="3" eb="4">
      <t>バン</t>
    </rPh>
    <rPh sb="5" eb="7">
      <t>セイチ</t>
    </rPh>
    <rPh sb="7" eb="9">
      <t>コウジ</t>
    </rPh>
    <phoneticPr fontId="3"/>
  </si>
  <si>
    <t>町道交通安全施設（区画線）設置工事</t>
    <phoneticPr fontId="3"/>
  </si>
  <si>
    <t>㈱ロード技研</t>
    <rPh sb="4" eb="6">
      <t>ギケン</t>
    </rPh>
    <phoneticPr fontId="3"/>
  </si>
  <si>
    <t>町道等舗装補修工事</t>
    <rPh sb="2" eb="3">
      <t>トウ</t>
    </rPh>
    <phoneticPr fontId="3"/>
  </si>
  <si>
    <t>三井住建道路㈱　北海道支店　後志営業所</t>
    <rPh sb="0" eb="2">
      <t>ミツイ</t>
    </rPh>
    <rPh sb="2" eb="4">
      <t>スミケン</t>
    </rPh>
    <rPh sb="4" eb="6">
      <t>ドウロ</t>
    </rPh>
    <rPh sb="8" eb="11">
      <t>ホッカイドウ</t>
    </rPh>
    <rPh sb="11" eb="13">
      <t>シテン</t>
    </rPh>
    <rPh sb="14" eb="16">
      <t>シリベシ</t>
    </rPh>
    <rPh sb="16" eb="19">
      <t>エイギョウショ</t>
    </rPh>
    <phoneticPr fontId="3"/>
  </si>
  <si>
    <t>町道等舗装補修（その２）工事</t>
    <rPh sb="2" eb="3">
      <t>トウ</t>
    </rPh>
    <phoneticPr fontId="3"/>
  </si>
  <si>
    <t>道央舗道㈱　後志出張所</t>
    <rPh sb="0" eb="2">
      <t>ドウオウ</t>
    </rPh>
    <rPh sb="2" eb="4">
      <t>ホドウ</t>
    </rPh>
    <rPh sb="6" eb="8">
      <t>シリベシ</t>
    </rPh>
    <rPh sb="8" eb="11">
      <t>シュッチョウジョ</t>
    </rPh>
    <phoneticPr fontId="3"/>
  </si>
  <si>
    <t>２３号線排水施設改修工事</t>
    <rPh sb="2" eb="4">
      <t>ゴウセン</t>
    </rPh>
    <rPh sb="4" eb="6">
      <t>ハイスイ</t>
    </rPh>
    <rPh sb="6" eb="8">
      <t>シセツ</t>
    </rPh>
    <rPh sb="8" eb="10">
      <t>カイシュウ</t>
    </rPh>
    <rPh sb="10" eb="12">
      <t>コウジ</t>
    </rPh>
    <phoneticPr fontId="3"/>
  </si>
  <si>
    <t>㈱川端組</t>
    <rPh sb="1" eb="3">
      <t>カワバタ</t>
    </rPh>
    <rPh sb="3" eb="4">
      <t>グミ</t>
    </rPh>
    <phoneticPr fontId="3"/>
  </si>
  <si>
    <t>神社通り（外１線）排水施設改修工事</t>
    <rPh sb="0" eb="2">
      <t>ジンジャ</t>
    </rPh>
    <rPh sb="2" eb="3">
      <t>ドオ</t>
    </rPh>
    <rPh sb="5" eb="6">
      <t>ホカ</t>
    </rPh>
    <rPh sb="7" eb="8">
      <t>セン</t>
    </rPh>
    <rPh sb="9" eb="11">
      <t>ハイスイ</t>
    </rPh>
    <rPh sb="11" eb="13">
      <t>シセツ</t>
    </rPh>
    <rPh sb="13" eb="15">
      <t>カイシュウ</t>
    </rPh>
    <rPh sb="15" eb="17">
      <t>コウジ</t>
    </rPh>
    <phoneticPr fontId="3"/>
  </si>
  <si>
    <t>岩内川壁坂通り排水施設改修工事</t>
    <rPh sb="0" eb="2">
      <t>イワナイ</t>
    </rPh>
    <rPh sb="2" eb="3">
      <t>ガワ</t>
    </rPh>
    <rPh sb="3" eb="4">
      <t>カベ</t>
    </rPh>
    <rPh sb="4" eb="5">
      <t>サカ</t>
    </rPh>
    <rPh sb="5" eb="6">
      <t>トオ</t>
    </rPh>
    <rPh sb="7" eb="9">
      <t>ハイスイ</t>
    </rPh>
    <rPh sb="9" eb="11">
      <t>シセツ</t>
    </rPh>
    <rPh sb="11" eb="13">
      <t>カイシュウ</t>
    </rPh>
    <rPh sb="13" eb="15">
      <t>コウジ</t>
    </rPh>
    <phoneticPr fontId="3"/>
  </si>
  <si>
    <t>光照寺横通り舗装補修工事</t>
    <rPh sb="0" eb="1">
      <t>コウ</t>
    </rPh>
    <rPh sb="1" eb="2">
      <t>ショウ</t>
    </rPh>
    <rPh sb="2" eb="3">
      <t>ジ</t>
    </rPh>
    <rPh sb="3" eb="4">
      <t>ヨコ</t>
    </rPh>
    <rPh sb="4" eb="5">
      <t>トオ</t>
    </rPh>
    <rPh sb="6" eb="8">
      <t>ホソウ</t>
    </rPh>
    <rPh sb="8" eb="10">
      <t>ホシュウ</t>
    </rPh>
    <rPh sb="10" eb="12">
      <t>コウジ</t>
    </rPh>
    <phoneticPr fontId="3"/>
  </si>
  <si>
    <t>三井住建道路㈱　北海道支店　後志営業所</t>
    <phoneticPr fontId="3"/>
  </si>
  <si>
    <t>20号線舗装補修工事</t>
    <rPh sb="2" eb="4">
      <t>ゴウセン</t>
    </rPh>
    <rPh sb="4" eb="6">
      <t>ホソウ</t>
    </rPh>
    <rPh sb="6" eb="8">
      <t>ホシュウ</t>
    </rPh>
    <rPh sb="8" eb="10">
      <t>コウジ</t>
    </rPh>
    <phoneticPr fontId="3"/>
  </si>
  <si>
    <t>八幡南岩内川通り舗装補修工事</t>
    <rPh sb="0" eb="2">
      <t>ヤハタ</t>
    </rPh>
    <rPh sb="2" eb="3">
      <t>ミナミ</t>
    </rPh>
    <rPh sb="3" eb="5">
      <t>イワナイ</t>
    </rPh>
    <rPh sb="5" eb="6">
      <t>カワ</t>
    </rPh>
    <rPh sb="6" eb="7">
      <t>トオ</t>
    </rPh>
    <rPh sb="8" eb="10">
      <t>ホソウ</t>
    </rPh>
    <rPh sb="10" eb="12">
      <t>ホシュウ</t>
    </rPh>
    <rPh sb="12" eb="14">
      <t>コウジ</t>
    </rPh>
    <phoneticPr fontId="3"/>
  </si>
  <si>
    <t>旧防火用水管撤去工事</t>
    <rPh sb="0" eb="1">
      <t>キュウ</t>
    </rPh>
    <rPh sb="1" eb="3">
      <t>ボウカ</t>
    </rPh>
    <rPh sb="3" eb="5">
      <t>ヨウスイ</t>
    </rPh>
    <rPh sb="5" eb="6">
      <t>カン</t>
    </rPh>
    <rPh sb="6" eb="8">
      <t>テッキョ</t>
    </rPh>
    <rPh sb="8" eb="10">
      <t>コウジ</t>
    </rPh>
    <phoneticPr fontId="3"/>
  </si>
  <si>
    <t>112号線舗装補修工事</t>
    <rPh sb="3" eb="5">
      <t>ゴウセン</t>
    </rPh>
    <rPh sb="5" eb="7">
      <t>ホソウ</t>
    </rPh>
    <rPh sb="7" eb="9">
      <t>ホシュウ</t>
    </rPh>
    <rPh sb="9" eb="11">
      <t>コウジ</t>
    </rPh>
    <phoneticPr fontId="3"/>
  </si>
  <si>
    <t>八千代の沢円山線道路改良工事</t>
    <rPh sb="0" eb="3">
      <t>ヤチヨ</t>
    </rPh>
    <rPh sb="4" eb="5">
      <t>サワ</t>
    </rPh>
    <rPh sb="5" eb="7">
      <t>マルヤマ</t>
    </rPh>
    <rPh sb="7" eb="8">
      <t>セン</t>
    </rPh>
    <rPh sb="8" eb="10">
      <t>ドウロ</t>
    </rPh>
    <rPh sb="10" eb="12">
      <t>カイリョウ</t>
    </rPh>
    <rPh sb="12" eb="14">
      <t>コウジ</t>
    </rPh>
    <phoneticPr fontId="3"/>
  </si>
  <si>
    <t>老松橋維持補修工事</t>
    <rPh sb="0" eb="2">
      <t>オイマツ</t>
    </rPh>
    <rPh sb="2" eb="3">
      <t>バシ</t>
    </rPh>
    <rPh sb="3" eb="5">
      <t>イジ</t>
    </rPh>
    <rPh sb="5" eb="7">
      <t>ホシュウ</t>
    </rPh>
    <rPh sb="7" eb="9">
      <t>コウジ</t>
    </rPh>
    <phoneticPr fontId="3"/>
  </si>
  <si>
    <t>橋りょう維持費</t>
    <rPh sb="0" eb="1">
      <t>キョウ</t>
    </rPh>
    <rPh sb="4" eb="7">
      <t>イジヒ</t>
    </rPh>
    <phoneticPr fontId="3"/>
  </si>
  <si>
    <t>神社参道橋維持補修工事</t>
    <rPh sb="0" eb="2">
      <t>ジンジャ</t>
    </rPh>
    <rPh sb="2" eb="5">
      <t>サンドウバシ</t>
    </rPh>
    <rPh sb="5" eb="7">
      <t>イジ</t>
    </rPh>
    <rPh sb="7" eb="9">
      <t>ホシュウ</t>
    </rPh>
    <rPh sb="9" eb="11">
      <t>コウジ</t>
    </rPh>
    <phoneticPr fontId="3"/>
  </si>
  <si>
    <t>河川維持費</t>
    <rPh sb="0" eb="2">
      <t>カセン</t>
    </rPh>
    <rPh sb="2" eb="5">
      <t>イジヒ</t>
    </rPh>
    <phoneticPr fontId="3"/>
  </si>
  <si>
    <t>運上屋川浚渫・護岸補修工事</t>
    <rPh sb="0" eb="3">
      <t>ウンジョウヤ</t>
    </rPh>
    <rPh sb="3" eb="4">
      <t>カワ</t>
    </rPh>
    <rPh sb="4" eb="6">
      <t>シュンセツ</t>
    </rPh>
    <rPh sb="7" eb="9">
      <t>ゴガン</t>
    </rPh>
    <rPh sb="9" eb="11">
      <t>ホシュウ</t>
    </rPh>
    <rPh sb="11" eb="13">
      <t>コウジ</t>
    </rPh>
    <phoneticPr fontId="3"/>
  </si>
  <si>
    <t>㈲宮丘運輸</t>
    <rPh sb="1" eb="3">
      <t>ミヤオカ</t>
    </rPh>
    <rPh sb="3" eb="5">
      <t>ウンユ</t>
    </rPh>
    <phoneticPr fontId="3"/>
  </si>
  <si>
    <t>メトチ川（外２川）改修工事</t>
    <rPh sb="3" eb="4">
      <t>カワ</t>
    </rPh>
    <rPh sb="5" eb="6">
      <t>ホカ</t>
    </rPh>
    <rPh sb="7" eb="8">
      <t>カワ</t>
    </rPh>
    <rPh sb="9" eb="11">
      <t>カイシュウ</t>
    </rPh>
    <rPh sb="11" eb="13">
      <t>コウジ</t>
    </rPh>
    <phoneticPr fontId="3"/>
  </si>
  <si>
    <t>㈱白戸工務店</t>
    <rPh sb="1" eb="3">
      <t>シラト</t>
    </rPh>
    <rPh sb="3" eb="6">
      <t>コウムテン</t>
    </rPh>
    <phoneticPr fontId="3"/>
  </si>
  <si>
    <t>ポン岩内川（外１川）浚渫工事</t>
    <rPh sb="2" eb="4">
      <t>イワナイ</t>
    </rPh>
    <rPh sb="4" eb="5">
      <t>ガワ</t>
    </rPh>
    <rPh sb="6" eb="7">
      <t>ホカ</t>
    </rPh>
    <rPh sb="8" eb="9">
      <t>カワ</t>
    </rPh>
    <rPh sb="10" eb="12">
      <t>シュンセツ</t>
    </rPh>
    <rPh sb="12" eb="14">
      <t>コウジ</t>
    </rPh>
    <phoneticPr fontId="3"/>
  </si>
  <si>
    <t>権太川護岸改修工事</t>
    <rPh sb="0" eb="2">
      <t>ゴンタ</t>
    </rPh>
    <rPh sb="2" eb="3">
      <t>ガワ</t>
    </rPh>
    <rPh sb="3" eb="5">
      <t>ゴガン</t>
    </rPh>
    <rPh sb="5" eb="7">
      <t>カイシュウ</t>
    </rPh>
    <rPh sb="7" eb="9">
      <t>コウジ</t>
    </rPh>
    <phoneticPr fontId="3"/>
  </si>
  <si>
    <t>運上屋川築堤工事</t>
    <rPh sb="0" eb="2">
      <t>ウンジョウ</t>
    </rPh>
    <rPh sb="2" eb="3">
      <t>ヤ</t>
    </rPh>
    <rPh sb="3" eb="4">
      <t>カワ</t>
    </rPh>
    <rPh sb="4" eb="6">
      <t>チクテイ</t>
    </rPh>
    <rPh sb="6" eb="8">
      <t>コウジ</t>
    </rPh>
    <phoneticPr fontId="3"/>
  </si>
  <si>
    <t>メトツ川護岸補修工事</t>
    <rPh sb="3" eb="4">
      <t>カワ</t>
    </rPh>
    <rPh sb="4" eb="6">
      <t>ゴガン</t>
    </rPh>
    <rPh sb="6" eb="8">
      <t>ホシュウ</t>
    </rPh>
    <rPh sb="8" eb="10">
      <t>コウジ</t>
    </rPh>
    <phoneticPr fontId="3"/>
  </si>
  <si>
    <t>都市公園照明灯改修工事</t>
    <rPh sb="0" eb="2">
      <t>トシ</t>
    </rPh>
    <rPh sb="2" eb="4">
      <t>コウエン</t>
    </rPh>
    <rPh sb="4" eb="7">
      <t>ショウメイトウ</t>
    </rPh>
    <rPh sb="7" eb="9">
      <t>カイシュウ</t>
    </rPh>
    <rPh sb="9" eb="11">
      <t>コウジ</t>
    </rPh>
    <phoneticPr fontId="3"/>
  </si>
  <si>
    <t>㈱富士電気</t>
    <rPh sb="1" eb="3">
      <t>フジ</t>
    </rPh>
    <rPh sb="3" eb="5">
      <t>デンキ</t>
    </rPh>
    <phoneticPr fontId="3"/>
  </si>
  <si>
    <t>街路事業費</t>
    <rPh sb="0" eb="2">
      <t>ガイロ</t>
    </rPh>
    <rPh sb="2" eb="5">
      <t>ジギョウヒ</t>
    </rPh>
    <phoneticPr fontId="3"/>
  </si>
  <si>
    <t>３・４・１３薄田通道路改築工事</t>
    <rPh sb="6" eb="8">
      <t>ススキダ</t>
    </rPh>
    <rPh sb="8" eb="9">
      <t>トオ</t>
    </rPh>
    <rPh sb="9" eb="11">
      <t>ドウロ</t>
    </rPh>
    <rPh sb="11" eb="13">
      <t>カイチク</t>
    </rPh>
    <rPh sb="13" eb="15">
      <t>コウジ</t>
    </rPh>
    <phoneticPr fontId="3"/>
  </si>
  <si>
    <t>４．　３</t>
    <phoneticPr fontId="2"/>
  </si>
  <si>
    <t>１２．　４</t>
    <phoneticPr fontId="2"/>
  </si>
  <si>
    <t>４．２１</t>
    <phoneticPr fontId="2"/>
  </si>
  <si>
    <t>６．３０</t>
    <phoneticPr fontId="2"/>
  </si>
  <si>
    <t>５．１４</t>
    <phoneticPr fontId="2"/>
  </si>
  <si>
    <t>８．３１</t>
    <phoneticPr fontId="2"/>
  </si>
  <si>
    <t>４．３０</t>
    <phoneticPr fontId="2"/>
  </si>
  <si>
    <t>７．２９</t>
    <phoneticPr fontId="2"/>
  </si>
  <si>
    <t>１０．２０</t>
    <phoneticPr fontId="2"/>
  </si>
  <si>
    <t>８．１２</t>
    <phoneticPr fontId="2"/>
  </si>
  <si>
    <t>９．２５</t>
    <phoneticPr fontId="2"/>
  </si>
  <si>
    <t>１０．１２</t>
    <phoneticPr fontId="2"/>
  </si>
  <si>
    <t>５．　１</t>
    <phoneticPr fontId="2"/>
  </si>
  <si>
    <t>９．１１</t>
    <phoneticPr fontId="2"/>
  </si>
  <si>
    <t>橋りょう維持費</t>
    <rPh sb="0" eb="1">
      <t>キョウ</t>
    </rPh>
    <rPh sb="4" eb="6">
      <t>イジ</t>
    </rPh>
    <rPh sb="6" eb="7">
      <t>ヒ</t>
    </rPh>
    <phoneticPr fontId="3"/>
  </si>
  <si>
    <t>１１．１０</t>
    <phoneticPr fontId="2"/>
  </si>
  <si>
    <t>㈱高橋工務店</t>
    <rPh sb="1" eb="3">
      <t>タカハシ</t>
    </rPh>
    <rPh sb="3" eb="6">
      <t>コウムテン</t>
    </rPh>
    <phoneticPr fontId="3"/>
  </si>
  <si>
    <t>３．　２．　１</t>
    <phoneticPr fontId="2"/>
  </si>
  <si>
    <t>３．　１．２０</t>
    <phoneticPr fontId="2"/>
  </si>
  <si>
    <t>建設課　所管</t>
    <rPh sb="0" eb="2">
      <t>ケンセツ</t>
    </rPh>
    <rPh sb="2" eb="3">
      <t>カ</t>
    </rPh>
    <rPh sb="4" eb="6">
      <t>ショカン</t>
    </rPh>
    <phoneticPr fontId="2"/>
  </si>
  <si>
    <t>公共工事入札等結果の公表</t>
    <rPh sb="0" eb="2">
      <t>コウキョウ</t>
    </rPh>
    <rPh sb="2" eb="4">
      <t>コウジ</t>
    </rPh>
    <rPh sb="4" eb="6">
      <t>ニュウサツ</t>
    </rPh>
    <rPh sb="6" eb="7">
      <t>トウ</t>
    </rPh>
    <rPh sb="7" eb="9">
      <t>ケッカ</t>
    </rPh>
    <rPh sb="10" eb="12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</si>
</sst>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43585][$-411]gggee&quot;年&quot;mm&quot;月&quot;dd&quot;日&quot;;[&gt;=43831]gggee&quot;年&quot;mm&quot;月&quot;dd&quot;日&quot;;ggg&quot;元年&quot;mm&quot;月&quot;dd&quot;日&quot;"/>
    <numFmt numFmtId="177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FF00"/>
      <name val="ＭＳ ゴシック"/>
      <family val="3"/>
      <charset val="128"/>
    </font>
    <font>
      <sz val="12"/>
      <color rgb="FFFFFF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/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/>
    <xf numFmtId="0" fontId="7" fillId="0" borderId="1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/>
    <xf numFmtId="49" fontId="7" fillId="0" borderId="0" xfId="1" applyNumberFormat="1" applyFont="1" applyFill="1" applyAlignment="1">
      <alignment vertical="center"/>
    </xf>
    <xf numFmtId="38" fontId="7" fillId="0" borderId="0" xfId="2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horizontal="right" vertical="center"/>
    </xf>
    <xf numFmtId="49" fontId="7" fillId="0" borderId="12" xfId="1" applyNumberFormat="1" applyFont="1" applyFill="1" applyBorder="1" applyAlignment="1">
      <alignment horizontal="right" vertical="center"/>
    </xf>
    <xf numFmtId="49" fontId="7" fillId="0" borderId="18" xfId="1" applyNumberFormat="1" applyFont="1" applyFill="1" applyBorder="1" applyAlignment="1">
      <alignment horizontal="right" vertical="center"/>
    </xf>
    <xf numFmtId="0" fontId="7" fillId="0" borderId="22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 wrapText="1"/>
    </xf>
    <xf numFmtId="49" fontId="7" fillId="0" borderId="12" xfId="1" applyNumberFormat="1" applyFont="1" applyFill="1" applyBorder="1" applyAlignment="1">
      <alignment horizontal="right" vertical="center" wrapText="1"/>
    </xf>
    <xf numFmtId="38" fontId="7" fillId="0" borderId="12" xfId="2" applyFont="1" applyFill="1" applyBorder="1" applyAlignment="1">
      <alignment vertical="center" wrapText="1"/>
    </xf>
    <xf numFmtId="38" fontId="7" fillId="0" borderId="13" xfId="2" applyFont="1" applyFill="1" applyBorder="1" applyAlignment="1">
      <alignment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 wrapText="1"/>
    </xf>
    <xf numFmtId="49" fontId="7" fillId="0" borderId="15" xfId="1" applyNumberFormat="1" applyFont="1" applyFill="1" applyBorder="1" applyAlignment="1">
      <alignment horizontal="right" vertical="center"/>
    </xf>
    <xf numFmtId="38" fontId="7" fillId="0" borderId="15" xfId="2" applyFont="1" applyFill="1" applyBorder="1" applyAlignment="1">
      <alignment vertical="center" wrapText="1"/>
    </xf>
    <xf numFmtId="38" fontId="7" fillId="0" borderId="16" xfId="2" applyFont="1" applyFill="1" applyBorder="1" applyAlignment="1">
      <alignment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vertical="center"/>
    </xf>
    <xf numFmtId="38" fontId="7" fillId="0" borderId="19" xfId="2" applyFont="1" applyFill="1" applyBorder="1" applyAlignment="1">
      <alignment vertical="center" wrapText="1"/>
    </xf>
    <xf numFmtId="0" fontId="7" fillId="0" borderId="20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horizontal="right" vertical="center"/>
    </xf>
    <xf numFmtId="38" fontId="7" fillId="0" borderId="4" xfId="2" applyFont="1" applyFill="1" applyBorder="1" applyAlignment="1">
      <alignment vertical="center" wrapText="1"/>
    </xf>
    <xf numFmtId="38" fontId="7" fillId="0" borderId="21" xfId="2" applyFont="1" applyFill="1" applyBorder="1" applyAlignment="1">
      <alignment vertical="center" wrapText="1"/>
    </xf>
    <xf numFmtId="0" fontId="7" fillId="0" borderId="22" xfId="1" applyFont="1" applyFill="1" applyBorder="1" applyAlignment="1">
      <alignment horizontal="left" vertical="center" wrapText="1"/>
    </xf>
    <xf numFmtId="49" fontId="7" fillId="0" borderId="24" xfId="1" applyNumberFormat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vertical="center"/>
    </xf>
    <xf numFmtId="38" fontId="7" fillId="0" borderId="9" xfId="2" applyFont="1" applyFill="1" applyBorder="1" applyAlignment="1">
      <alignment vertical="center" wrapText="1"/>
    </xf>
    <xf numFmtId="38" fontId="7" fillId="0" borderId="10" xfId="2" applyFont="1" applyFill="1" applyBorder="1" applyAlignment="1">
      <alignment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center"/>
    </xf>
    <xf numFmtId="49" fontId="8" fillId="0" borderId="0" xfId="1" applyNumberFormat="1" applyFont="1" applyFill="1" applyAlignment="1">
      <alignment horizontal="center"/>
    </xf>
    <xf numFmtId="38" fontId="8" fillId="0" borderId="0" xfId="2" applyFont="1" applyFill="1" applyAlignment="1">
      <alignment horizontal="center"/>
    </xf>
    <xf numFmtId="0" fontId="7" fillId="0" borderId="0" xfId="1" applyFont="1" applyFill="1"/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horizontal="right" vertical="center"/>
    </xf>
    <xf numFmtId="38" fontId="7" fillId="0" borderId="0" xfId="2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49" fontId="7" fillId="0" borderId="0" xfId="1" applyNumberFormat="1" applyFont="1" applyFill="1"/>
    <xf numFmtId="38" fontId="7" fillId="0" borderId="0" xfId="2" applyFont="1" applyFill="1"/>
    <xf numFmtId="0" fontId="7" fillId="0" borderId="23" xfId="1" applyFont="1" applyFill="1" applyBorder="1" applyAlignment="1">
      <alignment vertical="center"/>
    </xf>
    <xf numFmtId="38" fontId="7" fillId="0" borderId="23" xfId="2" applyFont="1" applyFill="1" applyBorder="1" applyAlignment="1">
      <alignment vertical="center" wrapText="1"/>
    </xf>
    <xf numFmtId="0" fontId="8" fillId="0" borderId="0" xfId="1" applyFont="1" applyFill="1" applyAlignment="1"/>
    <xf numFmtId="0" fontId="7" fillId="0" borderId="0" xfId="1" applyFont="1" applyFill="1" applyAlignment="1"/>
    <xf numFmtId="0" fontId="10" fillId="0" borderId="4" xfId="0" applyFont="1" applyFill="1" applyBorder="1" applyAlignment="1">
      <alignment vertical="center" shrinkToFit="1"/>
    </xf>
    <xf numFmtId="0" fontId="10" fillId="0" borderId="4" xfId="0" applyNumberFormat="1" applyFont="1" applyFill="1" applyBorder="1" applyAlignment="1">
      <alignment vertical="center" wrapText="1"/>
    </xf>
    <xf numFmtId="176" fontId="11" fillId="0" borderId="4" xfId="0" applyNumberFormat="1" applyFont="1" applyFill="1" applyBorder="1" applyAlignment="1">
      <alignment horizontal="center" vertical="center" shrinkToFit="1"/>
    </xf>
    <xf numFmtId="177" fontId="10" fillId="0" borderId="4" xfId="2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wrapText="1"/>
    </xf>
    <xf numFmtId="177" fontId="10" fillId="2" borderId="4" xfId="2" applyNumberFormat="1" applyFont="1" applyFill="1" applyBorder="1" applyAlignment="1">
      <alignment vertical="center" shrinkToFit="1"/>
    </xf>
    <xf numFmtId="0" fontId="10" fillId="2" borderId="4" xfId="0" applyNumberFormat="1" applyFont="1" applyFill="1" applyBorder="1" applyAlignment="1">
      <alignment vertical="center" wrapText="1"/>
    </xf>
    <xf numFmtId="49" fontId="7" fillId="0" borderId="15" xfId="1" applyNumberFormat="1" applyFont="1" applyFill="1" applyBorder="1" applyAlignment="1">
      <alignment horizontal="right" vertical="center" wrapTex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7" fillId="0" borderId="9" xfId="1" applyNumberFormat="1" applyFont="1" applyFill="1" applyBorder="1" applyAlignment="1">
      <alignment horizontal="right" vertical="center" wrapText="1"/>
    </xf>
    <xf numFmtId="0" fontId="8" fillId="0" borderId="0" xfId="1" applyFont="1" applyFill="1" applyAlignment="1">
      <alignment horizontal="center" vertical="center"/>
    </xf>
    <xf numFmtId="0" fontId="9" fillId="0" borderId="0" xfId="1" applyFont="1" applyAlignment="1">
      <alignment horizontal="center"/>
    </xf>
    <xf numFmtId="0" fontId="8" fillId="0" borderId="1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wrapText="1"/>
    </xf>
    <xf numFmtId="38" fontId="7" fillId="0" borderId="3" xfId="2" applyFont="1" applyFill="1" applyBorder="1" applyAlignment="1">
      <alignment horizont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24"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  <fill>
        <patternFill>
          <bgColor rgb="FF92D050"/>
        </patternFill>
      </fill>
    </dxf>
    <dxf>
      <font>
        <color rgb="FFFF0000"/>
      </font>
      <fill>
        <patternFill>
          <fgColor auto="1"/>
          <bgColor rgb="FF92D050"/>
        </patternFill>
      </fill>
    </dxf>
    <dxf>
      <font>
        <color rgb="FF0070C0"/>
      </font>
      <fill>
        <patternFill>
          <bgColor rgb="FF92D050"/>
        </patternFill>
      </fill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59"/>
  <sheetViews>
    <sheetView tabSelected="1" view="pageBreakPreview" zoomScale="85" zoomScaleNormal="100" zoomScaleSheetLayoutView="85" workbookViewId="0">
      <selection activeCell="A4" sqref="A4"/>
    </sheetView>
  </sheetViews>
  <sheetFormatPr defaultRowHeight="14.25" x14ac:dyDescent="0.15"/>
  <cols>
    <col min="1" max="1" width="28.625" style="46" customWidth="1"/>
    <col min="2" max="2" width="1.625" style="46" customWidth="1"/>
    <col min="3" max="3" width="50.625" style="46" customWidth="1"/>
    <col min="4" max="5" width="11.625" style="52" customWidth="1"/>
    <col min="6" max="6" width="13.625" style="53" customWidth="1"/>
    <col min="7" max="7" width="1.625" style="53" customWidth="1"/>
    <col min="8" max="8" width="38.625" style="46" customWidth="1"/>
    <col min="9" max="11" width="9" style="2"/>
    <col min="12" max="13" width="15.625" style="7" customWidth="1"/>
    <col min="14" max="16384" width="9" style="2"/>
  </cols>
  <sheetData>
    <row r="1" spans="1:15" s="1" customFormat="1" ht="24" customHeight="1" x14ac:dyDescent="0.15">
      <c r="A1" s="70"/>
      <c r="B1" s="71"/>
      <c r="C1" s="71"/>
      <c r="D1" s="71"/>
      <c r="E1" s="71"/>
      <c r="F1" s="71"/>
      <c r="G1" s="71"/>
      <c r="H1" s="71"/>
      <c r="L1" s="68"/>
      <c r="M1" s="68"/>
    </row>
    <row r="2" spans="1:15" ht="24" customHeight="1" x14ac:dyDescent="0.15">
      <c r="A2" s="43"/>
      <c r="B2" s="43"/>
      <c r="C2" s="43"/>
      <c r="D2" s="44"/>
      <c r="E2" s="44"/>
      <c r="F2" s="45"/>
      <c r="G2" s="45"/>
    </row>
    <row r="3" spans="1:15" ht="24" customHeight="1" x14ac:dyDescent="0.15">
      <c r="A3" s="56" t="s">
        <v>83</v>
      </c>
      <c r="B3" s="56"/>
      <c r="C3" s="57"/>
      <c r="D3" s="57"/>
      <c r="E3" s="57"/>
      <c r="F3" s="56"/>
      <c r="G3" s="57"/>
      <c r="H3" s="57"/>
    </row>
    <row r="4" spans="1:15" ht="24" customHeight="1" x14ac:dyDescent="0.15">
      <c r="A4" s="56"/>
      <c r="B4" s="56"/>
      <c r="C4" s="57"/>
      <c r="D4" s="57"/>
      <c r="E4" s="57"/>
      <c r="F4" s="56"/>
      <c r="G4" s="57"/>
      <c r="H4" s="57"/>
    </row>
    <row r="5" spans="1:15" s="1" customFormat="1" ht="24" customHeight="1" x14ac:dyDescent="0.15">
      <c r="A5" s="72" t="s">
        <v>82</v>
      </c>
      <c r="B5" s="72"/>
      <c r="C5" s="72"/>
      <c r="D5" s="8"/>
      <c r="E5" s="8"/>
      <c r="F5" s="9"/>
      <c r="G5" s="9"/>
      <c r="H5" s="10"/>
      <c r="L5" s="68"/>
      <c r="M5" s="68"/>
    </row>
    <row r="6" spans="1:15" s="1" customFormat="1" ht="24" customHeight="1" x14ac:dyDescent="0.15">
      <c r="A6" s="73" t="s">
        <v>1</v>
      </c>
      <c r="B6" s="74" t="s">
        <v>2</v>
      </c>
      <c r="C6" s="75"/>
      <c r="D6" s="78" t="s">
        <v>3</v>
      </c>
      <c r="E6" s="78"/>
      <c r="F6" s="79" t="s">
        <v>4</v>
      </c>
      <c r="G6" s="74" t="s">
        <v>5</v>
      </c>
      <c r="H6" s="75"/>
      <c r="L6" s="68"/>
      <c r="M6" s="68"/>
    </row>
    <row r="7" spans="1:15" s="1" customFormat="1" ht="24" customHeight="1" x14ac:dyDescent="0.15">
      <c r="A7" s="73"/>
      <c r="B7" s="76"/>
      <c r="C7" s="77"/>
      <c r="D7" s="67" t="s">
        <v>6</v>
      </c>
      <c r="E7" s="67" t="s">
        <v>7</v>
      </c>
      <c r="F7" s="80"/>
      <c r="G7" s="76"/>
      <c r="H7" s="77"/>
      <c r="L7" s="68"/>
      <c r="M7" s="68"/>
    </row>
    <row r="8" spans="1:15" s="1" customFormat="1" ht="24" customHeight="1" x14ac:dyDescent="0.15">
      <c r="A8" s="16" t="str">
        <f>J8</f>
        <v>財産管理費</v>
      </c>
      <c r="B8" s="32"/>
      <c r="C8" s="18" t="str">
        <f>K8</f>
        <v>高台9番1整地工事</v>
      </c>
      <c r="D8" s="13" t="s">
        <v>64</v>
      </c>
      <c r="E8" s="19" t="s">
        <v>81</v>
      </c>
      <c r="F8" s="20">
        <f>N8</f>
        <v>517000</v>
      </c>
      <c r="G8" s="21"/>
      <c r="H8" s="22" t="str">
        <f>O8</f>
        <v>㈱三田運輸</v>
      </c>
      <c r="J8" s="58" t="s">
        <v>28</v>
      </c>
      <c r="K8" s="59" t="s">
        <v>29</v>
      </c>
      <c r="L8" s="60">
        <v>44169</v>
      </c>
      <c r="M8" s="60">
        <v>44216</v>
      </c>
      <c r="N8" s="61">
        <v>517000</v>
      </c>
      <c r="O8" s="62" t="s">
        <v>19</v>
      </c>
    </row>
    <row r="9" spans="1:15" s="1" customFormat="1" ht="24" customHeight="1" x14ac:dyDescent="0.15">
      <c r="A9" s="16" t="str">
        <f t="shared" ref="A9:A30" si="0">J9</f>
        <v>道路維持費</v>
      </c>
      <c r="B9" s="17"/>
      <c r="C9" s="18" t="str">
        <f t="shared" ref="C9:C30" si="1">K9</f>
        <v>町道交通安全施設（区画線）設置工事</v>
      </c>
      <c r="D9" s="13" t="s">
        <v>13</v>
      </c>
      <c r="E9" s="19" t="s">
        <v>22</v>
      </c>
      <c r="F9" s="20">
        <f t="shared" ref="F9:F30" si="2">N9</f>
        <v>803000</v>
      </c>
      <c r="G9" s="21"/>
      <c r="H9" s="22" t="str">
        <f t="shared" ref="H9:H30" si="3">O9</f>
        <v>㈱ロード技研</v>
      </c>
      <c r="J9" s="58" t="s">
        <v>15</v>
      </c>
      <c r="K9" s="59" t="s">
        <v>30</v>
      </c>
      <c r="L9" s="60">
        <v>43922</v>
      </c>
      <c r="M9" s="60">
        <v>43983</v>
      </c>
      <c r="N9" s="61">
        <v>803000</v>
      </c>
      <c r="O9" s="62" t="s">
        <v>31</v>
      </c>
    </row>
    <row r="10" spans="1:15" s="1" customFormat="1" ht="24" customHeight="1" x14ac:dyDescent="0.15">
      <c r="A10" s="16"/>
      <c r="B10" s="17"/>
      <c r="C10" s="18" t="str">
        <f t="shared" si="1"/>
        <v>町道等舗装補修工事</v>
      </c>
      <c r="D10" s="13" t="s">
        <v>63</v>
      </c>
      <c r="E10" s="19" t="s">
        <v>12</v>
      </c>
      <c r="F10" s="20">
        <f t="shared" si="2"/>
        <v>9174000</v>
      </c>
      <c r="G10" s="21"/>
      <c r="H10" s="22" t="str">
        <f t="shared" si="3"/>
        <v>三井住建道路㈱　北海道支店　後志営業所</v>
      </c>
      <c r="J10" s="58" t="s">
        <v>15</v>
      </c>
      <c r="K10" s="59" t="s">
        <v>32</v>
      </c>
      <c r="L10" s="60">
        <v>43924</v>
      </c>
      <c r="M10" s="60">
        <v>44175</v>
      </c>
      <c r="N10" s="63">
        <v>9174000</v>
      </c>
      <c r="O10" s="62" t="s">
        <v>33</v>
      </c>
    </row>
    <row r="11" spans="1:15" s="1" customFormat="1" ht="24" customHeight="1" x14ac:dyDescent="0.15">
      <c r="A11" s="16"/>
      <c r="B11" s="17"/>
      <c r="C11" s="18" t="str">
        <f t="shared" si="1"/>
        <v>町道等舗装補修（その２）工事</v>
      </c>
      <c r="D11" s="13" t="s">
        <v>65</v>
      </c>
      <c r="E11" s="19" t="s">
        <v>66</v>
      </c>
      <c r="F11" s="20">
        <f t="shared" si="2"/>
        <v>6985000</v>
      </c>
      <c r="G11" s="21"/>
      <c r="H11" s="22" t="str">
        <f t="shared" si="3"/>
        <v>道央舗道㈱　後志出張所</v>
      </c>
      <c r="J11" s="58" t="s">
        <v>15</v>
      </c>
      <c r="K11" s="59" t="s">
        <v>34</v>
      </c>
      <c r="L11" s="60">
        <v>43942</v>
      </c>
      <c r="M11" s="60">
        <v>44012</v>
      </c>
      <c r="N11" s="61">
        <v>6985000</v>
      </c>
      <c r="O11" s="62" t="s">
        <v>35</v>
      </c>
    </row>
    <row r="12" spans="1:15" s="1" customFormat="1" ht="24" customHeight="1" x14ac:dyDescent="0.15">
      <c r="A12" s="16"/>
      <c r="B12" s="17"/>
      <c r="C12" s="18" t="str">
        <f t="shared" si="1"/>
        <v>２３号線排水施設改修工事</v>
      </c>
      <c r="D12" s="13" t="s">
        <v>67</v>
      </c>
      <c r="E12" s="19" t="s">
        <v>68</v>
      </c>
      <c r="F12" s="20">
        <f t="shared" si="2"/>
        <v>6732000</v>
      </c>
      <c r="G12" s="21"/>
      <c r="H12" s="22" t="str">
        <f t="shared" si="3"/>
        <v>㈱川端組</v>
      </c>
      <c r="J12" s="58" t="s">
        <v>16</v>
      </c>
      <c r="K12" s="59" t="s">
        <v>36</v>
      </c>
      <c r="L12" s="60">
        <v>43965</v>
      </c>
      <c r="M12" s="60">
        <v>44074</v>
      </c>
      <c r="N12" s="61">
        <v>6732000</v>
      </c>
      <c r="O12" s="62" t="s">
        <v>37</v>
      </c>
    </row>
    <row r="13" spans="1:15" s="1" customFormat="1" ht="24" customHeight="1" x14ac:dyDescent="0.15">
      <c r="A13" s="16"/>
      <c r="B13" s="54"/>
      <c r="C13" s="18" t="str">
        <f t="shared" si="1"/>
        <v>神社通り（外１線）排水施設改修工事</v>
      </c>
      <c r="D13" s="38" t="s">
        <v>69</v>
      </c>
      <c r="E13" s="38" t="s">
        <v>14</v>
      </c>
      <c r="F13" s="20">
        <f t="shared" si="2"/>
        <v>1254000</v>
      </c>
      <c r="G13" s="55"/>
      <c r="H13" s="22" t="str">
        <f t="shared" si="3"/>
        <v>㈱三田運輸</v>
      </c>
      <c r="J13" s="58" t="s">
        <v>16</v>
      </c>
      <c r="K13" s="59" t="s">
        <v>38</v>
      </c>
      <c r="L13" s="60">
        <v>43951</v>
      </c>
      <c r="M13" s="60">
        <v>44022</v>
      </c>
      <c r="N13" s="61">
        <v>1254000</v>
      </c>
      <c r="O13" s="62" t="s">
        <v>19</v>
      </c>
    </row>
    <row r="14" spans="1:15" s="1" customFormat="1" ht="24" customHeight="1" x14ac:dyDescent="0.15">
      <c r="A14" s="16"/>
      <c r="B14" s="17"/>
      <c r="C14" s="18" t="str">
        <f t="shared" si="1"/>
        <v>岩内川壁坂通り排水施設改修工事</v>
      </c>
      <c r="D14" s="13" t="s">
        <v>26</v>
      </c>
      <c r="E14" s="13" t="s">
        <v>9</v>
      </c>
      <c r="F14" s="20">
        <f t="shared" si="2"/>
        <v>3454000</v>
      </c>
      <c r="G14" s="21"/>
      <c r="H14" s="22" t="str">
        <f t="shared" si="3"/>
        <v>㈱三田運輸</v>
      </c>
      <c r="J14" s="58" t="s">
        <v>16</v>
      </c>
      <c r="K14" s="59" t="s">
        <v>39</v>
      </c>
      <c r="L14" s="60">
        <v>44019</v>
      </c>
      <c r="M14" s="60">
        <v>44104</v>
      </c>
      <c r="N14" s="63">
        <v>3454000</v>
      </c>
      <c r="O14" s="62" t="s">
        <v>19</v>
      </c>
    </row>
    <row r="15" spans="1:15" s="1" customFormat="1" ht="24" customHeight="1" x14ac:dyDescent="0.15">
      <c r="A15" s="16"/>
      <c r="B15" s="17"/>
      <c r="C15" s="18" t="str">
        <f t="shared" si="1"/>
        <v>光照寺横通り舗装補修工事</v>
      </c>
      <c r="D15" s="13" t="s">
        <v>8</v>
      </c>
      <c r="E15" s="13" t="s">
        <v>9</v>
      </c>
      <c r="F15" s="20">
        <f t="shared" si="2"/>
        <v>9735000</v>
      </c>
      <c r="G15" s="21"/>
      <c r="H15" s="22" t="str">
        <f t="shared" si="3"/>
        <v>三井住建道路㈱　北海道支店　後志営業所</v>
      </c>
      <c r="J15" s="58" t="s">
        <v>16</v>
      </c>
      <c r="K15" s="59" t="s">
        <v>40</v>
      </c>
      <c r="L15" s="60">
        <v>44034</v>
      </c>
      <c r="M15" s="60">
        <v>44104</v>
      </c>
      <c r="N15" s="61">
        <v>9735000</v>
      </c>
      <c r="O15" s="62" t="s">
        <v>41</v>
      </c>
    </row>
    <row r="16" spans="1:15" s="1" customFormat="1" ht="24" customHeight="1" x14ac:dyDescent="0.15">
      <c r="A16" s="16"/>
      <c r="B16" s="32"/>
      <c r="C16" s="18" t="str">
        <f t="shared" si="1"/>
        <v>20号線舗装補修工事</v>
      </c>
      <c r="D16" s="13" t="s">
        <v>70</v>
      </c>
      <c r="E16" s="13" t="s">
        <v>71</v>
      </c>
      <c r="F16" s="20">
        <f t="shared" si="2"/>
        <v>9460000</v>
      </c>
      <c r="G16" s="21"/>
      <c r="H16" s="22" t="str">
        <f t="shared" si="3"/>
        <v>㈱高橋工務店</v>
      </c>
      <c r="J16" s="58" t="s">
        <v>16</v>
      </c>
      <c r="K16" s="64" t="s">
        <v>42</v>
      </c>
      <c r="L16" s="60">
        <v>44041</v>
      </c>
      <c r="M16" s="60">
        <v>44124</v>
      </c>
      <c r="N16" s="61">
        <v>9460000</v>
      </c>
      <c r="O16" s="62" t="s">
        <v>79</v>
      </c>
    </row>
    <row r="17" spans="1:15" s="1" customFormat="1" ht="24" customHeight="1" x14ac:dyDescent="0.15">
      <c r="A17" s="16"/>
      <c r="B17" s="32"/>
      <c r="C17" s="18" t="str">
        <f t="shared" si="1"/>
        <v>八幡南岩内川通り舗装補修工事</v>
      </c>
      <c r="D17" s="13" t="s">
        <v>72</v>
      </c>
      <c r="E17" s="13" t="s">
        <v>10</v>
      </c>
      <c r="F17" s="20">
        <f t="shared" si="2"/>
        <v>12540000</v>
      </c>
      <c r="G17" s="21"/>
      <c r="H17" s="22" t="str">
        <f t="shared" si="3"/>
        <v>道央舗道㈱　後志出張所</v>
      </c>
      <c r="J17" s="58" t="s">
        <v>16</v>
      </c>
      <c r="K17" s="59" t="s">
        <v>43</v>
      </c>
      <c r="L17" s="60">
        <v>44055</v>
      </c>
      <c r="M17" s="60">
        <v>44134</v>
      </c>
      <c r="N17" s="61">
        <v>12540000</v>
      </c>
      <c r="O17" s="62" t="s">
        <v>35</v>
      </c>
    </row>
    <row r="18" spans="1:15" s="1" customFormat="1" ht="24" customHeight="1" x14ac:dyDescent="0.15">
      <c r="A18" s="16"/>
      <c r="B18" s="17"/>
      <c r="C18" s="18" t="str">
        <f t="shared" si="1"/>
        <v>旧防火用水管撤去工事</v>
      </c>
      <c r="D18" s="13" t="s">
        <v>27</v>
      </c>
      <c r="E18" s="13" t="s">
        <v>12</v>
      </c>
      <c r="F18" s="20">
        <f t="shared" si="2"/>
        <v>1705000</v>
      </c>
      <c r="G18" s="21"/>
      <c r="H18" s="22" t="str">
        <f t="shared" si="3"/>
        <v>㈱三田運輸</v>
      </c>
      <c r="J18" s="58" t="s">
        <v>16</v>
      </c>
      <c r="K18" s="59" t="s">
        <v>44</v>
      </c>
      <c r="L18" s="60">
        <v>44088</v>
      </c>
      <c r="M18" s="60">
        <v>44175</v>
      </c>
      <c r="N18" s="61">
        <v>1705000</v>
      </c>
      <c r="O18" s="62" t="s">
        <v>19</v>
      </c>
    </row>
    <row r="19" spans="1:15" s="1" customFormat="1" ht="24" customHeight="1" x14ac:dyDescent="0.15">
      <c r="A19" s="16"/>
      <c r="B19" s="17"/>
      <c r="C19" s="18" t="str">
        <f t="shared" si="1"/>
        <v>112号線舗装補修工事</v>
      </c>
      <c r="D19" s="13" t="s">
        <v>73</v>
      </c>
      <c r="E19" s="13" t="s">
        <v>25</v>
      </c>
      <c r="F19" s="20">
        <f t="shared" si="2"/>
        <v>6831000</v>
      </c>
      <c r="G19" s="21"/>
      <c r="H19" s="22" t="str">
        <f t="shared" si="3"/>
        <v>三井住建道路㈱　北海道支店　後志営業所</v>
      </c>
      <c r="J19" s="58" t="s">
        <v>16</v>
      </c>
      <c r="K19" s="59" t="s">
        <v>45</v>
      </c>
      <c r="L19" s="60">
        <v>44099</v>
      </c>
      <c r="M19" s="60">
        <v>44165</v>
      </c>
      <c r="N19" s="61">
        <v>6831000</v>
      </c>
      <c r="O19" s="62" t="s">
        <v>33</v>
      </c>
    </row>
    <row r="20" spans="1:15" s="1" customFormat="1" ht="24" customHeight="1" x14ac:dyDescent="0.15">
      <c r="A20" s="16" t="str">
        <f t="shared" si="0"/>
        <v>道路新設改良費</v>
      </c>
      <c r="B20" s="17"/>
      <c r="C20" s="18" t="str">
        <f t="shared" si="1"/>
        <v>八千代の沢円山線道路改良工事</v>
      </c>
      <c r="D20" s="13" t="s">
        <v>8</v>
      </c>
      <c r="E20" s="13" t="s">
        <v>74</v>
      </c>
      <c r="F20" s="20">
        <f t="shared" si="2"/>
        <v>8019000</v>
      </c>
      <c r="G20" s="21"/>
      <c r="H20" s="22" t="str">
        <f t="shared" si="3"/>
        <v>㈱川端組</v>
      </c>
      <c r="J20" s="58" t="s">
        <v>17</v>
      </c>
      <c r="K20" s="59" t="s">
        <v>46</v>
      </c>
      <c r="L20" s="60">
        <v>44034</v>
      </c>
      <c r="M20" s="60">
        <v>44116</v>
      </c>
      <c r="N20" s="61">
        <v>8019000</v>
      </c>
      <c r="O20" s="62" t="s">
        <v>37</v>
      </c>
    </row>
    <row r="21" spans="1:15" s="1" customFormat="1" ht="24" customHeight="1" x14ac:dyDescent="0.15">
      <c r="A21" s="16" t="str">
        <f t="shared" si="0"/>
        <v>橋りょう維持費</v>
      </c>
      <c r="B21" s="17"/>
      <c r="C21" s="18" t="str">
        <f t="shared" si="1"/>
        <v>老松橋維持補修工事</v>
      </c>
      <c r="D21" s="13" t="s">
        <v>8</v>
      </c>
      <c r="E21" s="13" t="s">
        <v>74</v>
      </c>
      <c r="F21" s="20">
        <f t="shared" si="2"/>
        <v>10879000</v>
      </c>
      <c r="G21" s="21"/>
      <c r="H21" s="22" t="str">
        <f t="shared" si="3"/>
        <v>㈱川端組</v>
      </c>
      <c r="J21" s="58" t="s">
        <v>77</v>
      </c>
      <c r="K21" s="59" t="s">
        <v>47</v>
      </c>
      <c r="L21" s="60">
        <v>44034</v>
      </c>
      <c r="M21" s="60">
        <v>44134</v>
      </c>
      <c r="N21" s="61">
        <v>10879000</v>
      </c>
      <c r="O21" s="62" t="s">
        <v>37</v>
      </c>
    </row>
    <row r="22" spans="1:15" s="1" customFormat="1" ht="24" customHeight="1" x14ac:dyDescent="0.15">
      <c r="A22" s="16"/>
      <c r="B22" s="30"/>
      <c r="C22" s="18" t="str">
        <f t="shared" si="1"/>
        <v>神社参道橋維持補修工事</v>
      </c>
      <c r="D22" s="14" t="s">
        <v>27</v>
      </c>
      <c r="E22" s="14" t="s">
        <v>25</v>
      </c>
      <c r="F22" s="20">
        <f t="shared" si="2"/>
        <v>1353000</v>
      </c>
      <c r="G22" s="31"/>
      <c r="H22" s="22" t="str">
        <f t="shared" si="3"/>
        <v>㈱三田運輸</v>
      </c>
      <c r="J22" s="58" t="s">
        <v>48</v>
      </c>
      <c r="K22" s="59" t="s">
        <v>49</v>
      </c>
      <c r="L22" s="60">
        <v>44088</v>
      </c>
      <c r="M22" s="60">
        <v>44165</v>
      </c>
      <c r="N22" s="61">
        <v>1353000</v>
      </c>
      <c r="O22" s="62" t="s">
        <v>19</v>
      </c>
    </row>
    <row r="23" spans="1:15" s="1" customFormat="1" ht="24" customHeight="1" x14ac:dyDescent="0.15">
      <c r="A23" s="16" t="str">
        <f t="shared" si="0"/>
        <v>河川維持費</v>
      </c>
      <c r="B23" s="17"/>
      <c r="C23" s="18" t="str">
        <f t="shared" si="1"/>
        <v>運上屋川浚渫・護岸補修工事</v>
      </c>
      <c r="D23" s="14" t="s">
        <v>13</v>
      </c>
      <c r="E23" s="14" t="s">
        <v>68</v>
      </c>
      <c r="F23" s="20">
        <f t="shared" si="2"/>
        <v>20075000</v>
      </c>
      <c r="G23" s="31"/>
      <c r="H23" s="22" t="str">
        <f t="shared" si="3"/>
        <v>㈲宮丘運輸</v>
      </c>
      <c r="J23" s="58" t="s">
        <v>50</v>
      </c>
      <c r="K23" s="59" t="s">
        <v>51</v>
      </c>
      <c r="L23" s="60">
        <v>43922</v>
      </c>
      <c r="M23" s="60">
        <v>44074</v>
      </c>
      <c r="N23" s="63">
        <v>20075000</v>
      </c>
      <c r="O23" s="62" t="s">
        <v>52</v>
      </c>
    </row>
    <row r="24" spans="1:15" s="1" customFormat="1" ht="24" customHeight="1" x14ac:dyDescent="0.15">
      <c r="A24" s="16"/>
      <c r="B24" s="17"/>
      <c r="C24" s="18" t="str">
        <f t="shared" si="1"/>
        <v>メトチ川（外２川）改修工事</v>
      </c>
      <c r="D24" s="13" t="s">
        <v>21</v>
      </c>
      <c r="E24" s="13" t="s">
        <v>9</v>
      </c>
      <c r="F24" s="20">
        <f t="shared" si="2"/>
        <v>16335000</v>
      </c>
      <c r="G24" s="21"/>
      <c r="H24" s="22" t="str">
        <f t="shared" si="3"/>
        <v>㈱白戸工務店</v>
      </c>
      <c r="J24" s="58" t="s">
        <v>50</v>
      </c>
      <c r="K24" s="59" t="s">
        <v>53</v>
      </c>
      <c r="L24" s="60">
        <v>43923</v>
      </c>
      <c r="M24" s="60">
        <v>44104</v>
      </c>
      <c r="N24" s="63">
        <v>16335000</v>
      </c>
      <c r="O24" s="62" t="s">
        <v>54</v>
      </c>
    </row>
    <row r="25" spans="1:15" s="1" customFormat="1" ht="24" customHeight="1" x14ac:dyDescent="0.15">
      <c r="A25" s="23"/>
      <c r="B25" s="24"/>
      <c r="C25" s="25" t="str">
        <f t="shared" si="1"/>
        <v>ポン岩内川（外１川）浚渫工事</v>
      </c>
      <c r="D25" s="26" t="s">
        <v>13</v>
      </c>
      <c r="E25" s="26" t="s">
        <v>66</v>
      </c>
      <c r="F25" s="27">
        <f t="shared" si="2"/>
        <v>3124000</v>
      </c>
      <c r="G25" s="28"/>
      <c r="H25" s="29" t="str">
        <f t="shared" si="3"/>
        <v>㈱三田運輸</v>
      </c>
      <c r="J25" s="58" t="s">
        <v>50</v>
      </c>
      <c r="K25" s="59" t="s">
        <v>55</v>
      </c>
      <c r="L25" s="60">
        <v>43922</v>
      </c>
      <c r="M25" s="60">
        <v>44012</v>
      </c>
      <c r="N25" s="61">
        <v>3124000</v>
      </c>
      <c r="O25" s="62" t="s">
        <v>19</v>
      </c>
    </row>
    <row r="26" spans="1:15" s="1" customFormat="1" ht="24" customHeight="1" x14ac:dyDescent="0.15">
      <c r="A26" s="11"/>
      <c r="B26" s="39"/>
      <c r="C26" s="5" t="str">
        <f t="shared" si="1"/>
        <v>権太川護岸改修工事</v>
      </c>
      <c r="D26" s="12" t="s">
        <v>75</v>
      </c>
      <c r="E26" s="69" t="s">
        <v>11</v>
      </c>
      <c r="F26" s="40">
        <f t="shared" si="2"/>
        <v>4598000</v>
      </c>
      <c r="G26" s="41"/>
      <c r="H26" s="42" t="str">
        <f t="shared" si="3"/>
        <v>㈱川端組</v>
      </c>
      <c r="J26" s="58" t="s">
        <v>50</v>
      </c>
      <c r="K26" s="59" t="s">
        <v>56</v>
      </c>
      <c r="L26" s="60">
        <v>43952</v>
      </c>
      <c r="M26" s="60">
        <v>44084</v>
      </c>
      <c r="N26" s="61">
        <v>4598000</v>
      </c>
      <c r="O26" s="62" t="s">
        <v>37</v>
      </c>
    </row>
    <row r="27" spans="1:15" s="1" customFormat="1" ht="24" customHeight="1" x14ac:dyDescent="0.15">
      <c r="A27" s="16"/>
      <c r="B27" s="17"/>
      <c r="C27" s="18" t="str">
        <f t="shared" si="1"/>
        <v>運上屋川築堤工事</v>
      </c>
      <c r="D27" s="13" t="s">
        <v>76</v>
      </c>
      <c r="E27" s="19" t="s">
        <v>78</v>
      </c>
      <c r="F27" s="20">
        <f t="shared" si="2"/>
        <v>4510000</v>
      </c>
      <c r="G27" s="21"/>
      <c r="H27" s="22" t="str">
        <f t="shared" si="3"/>
        <v>㈱川端組</v>
      </c>
      <c r="J27" s="58" t="s">
        <v>50</v>
      </c>
      <c r="K27" s="59" t="s">
        <v>57</v>
      </c>
      <c r="L27" s="60">
        <v>44085</v>
      </c>
      <c r="M27" s="60">
        <v>44165</v>
      </c>
      <c r="N27" s="61">
        <v>4510000</v>
      </c>
      <c r="O27" s="62" t="s">
        <v>37</v>
      </c>
    </row>
    <row r="28" spans="1:15" s="1" customFormat="1" ht="24" customHeight="1" x14ac:dyDescent="0.15">
      <c r="A28" s="16"/>
      <c r="B28" s="32"/>
      <c r="C28" s="18" t="str">
        <f t="shared" si="1"/>
        <v>メトツ川護岸補修工事</v>
      </c>
      <c r="D28" s="13" t="s">
        <v>24</v>
      </c>
      <c r="E28" s="19" t="s">
        <v>80</v>
      </c>
      <c r="F28" s="20">
        <f t="shared" si="2"/>
        <v>5973000</v>
      </c>
      <c r="G28" s="21"/>
      <c r="H28" s="22" t="str">
        <f t="shared" si="3"/>
        <v>㈱高橋工務店</v>
      </c>
      <c r="J28" s="58" t="s">
        <v>50</v>
      </c>
      <c r="K28" s="59" t="s">
        <v>58</v>
      </c>
      <c r="L28" s="60">
        <v>44144</v>
      </c>
      <c r="M28" s="60">
        <v>44228</v>
      </c>
      <c r="N28" s="61">
        <v>5973000</v>
      </c>
      <c r="O28" s="62" t="s">
        <v>79</v>
      </c>
    </row>
    <row r="29" spans="1:15" s="1" customFormat="1" ht="24" customHeight="1" x14ac:dyDescent="0.15">
      <c r="A29" s="16" t="str">
        <f t="shared" si="0"/>
        <v>都市公園管理費</v>
      </c>
      <c r="B29" s="17"/>
      <c r="C29" s="18" t="str">
        <f t="shared" si="1"/>
        <v>都市公園照明灯改修工事</v>
      </c>
      <c r="D29" s="13" t="s">
        <v>20</v>
      </c>
      <c r="E29" s="13" t="s">
        <v>23</v>
      </c>
      <c r="F29" s="20">
        <f t="shared" si="2"/>
        <v>5269000</v>
      </c>
      <c r="G29" s="21"/>
      <c r="H29" s="22" t="str">
        <f t="shared" si="3"/>
        <v>㈱富士電気</v>
      </c>
      <c r="J29" s="58" t="s">
        <v>18</v>
      </c>
      <c r="K29" s="59" t="s">
        <v>59</v>
      </c>
      <c r="L29" s="60">
        <v>43958</v>
      </c>
      <c r="M29" s="60">
        <v>44084</v>
      </c>
      <c r="N29" s="63">
        <v>5269000</v>
      </c>
      <c r="O29" s="62" t="s">
        <v>60</v>
      </c>
    </row>
    <row r="30" spans="1:15" s="1" customFormat="1" ht="24" customHeight="1" x14ac:dyDescent="0.15">
      <c r="A30" s="16" t="str">
        <f t="shared" si="0"/>
        <v>街路事業費</v>
      </c>
      <c r="B30" s="17"/>
      <c r="C30" s="18" t="str">
        <f t="shared" si="1"/>
        <v>３・４・１３薄田通道路改築工事</v>
      </c>
      <c r="D30" s="26" t="s">
        <v>8</v>
      </c>
      <c r="E30" s="65" t="s">
        <v>10</v>
      </c>
      <c r="F30" s="20">
        <f t="shared" si="2"/>
        <v>5610000</v>
      </c>
      <c r="G30" s="21"/>
      <c r="H30" s="22" t="str">
        <f t="shared" si="3"/>
        <v>三井住建道路㈱　北海道支店　後志営業所</v>
      </c>
      <c r="J30" s="58" t="s">
        <v>61</v>
      </c>
      <c r="K30" s="59" t="s">
        <v>62</v>
      </c>
      <c r="L30" s="60">
        <v>44034</v>
      </c>
      <c r="M30" s="60">
        <v>44134</v>
      </c>
      <c r="N30" s="61">
        <v>5610000</v>
      </c>
      <c r="O30" s="62" t="s">
        <v>41</v>
      </c>
    </row>
    <row r="31" spans="1:15" s="1" customFormat="1" ht="24" customHeight="1" x14ac:dyDescent="0.15">
      <c r="A31" s="66" t="s">
        <v>0</v>
      </c>
      <c r="B31" s="33"/>
      <c r="C31" s="15"/>
      <c r="D31" s="34"/>
      <c r="E31" s="34"/>
      <c r="F31" s="35">
        <f>SUM(F8:F30)</f>
        <v>154935000</v>
      </c>
      <c r="G31" s="36"/>
      <c r="H31" s="37"/>
      <c r="I31" s="3"/>
      <c r="J31" s="3"/>
      <c r="K31" s="3"/>
      <c r="L31" s="6"/>
      <c r="M31" s="6"/>
      <c r="N31" s="3"/>
      <c r="O31" s="3"/>
    </row>
    <row r="32" spans="1:15" s="1" customFormat="1" ht="24" customHeight="1" x14ac:dyDescent="0.15">
      <c r="A32" s="47"/>
      <c r="B32" s="47"/>
      <c r="C32" s="48"/>
      <c r="D32" s="49"/>
      <c r="E32" s="49"/>
      <c r="F32" s="50"/>
      <c r="G32" s="50"/>
      <c r="H32" s="51"/>
      <c r="I32" s="3"/>
      <c r="J32" s="3"/>
      <c r="K32" s="3"/>
      <c r="L32" s="6"/>
      <c r="M32" s="6"/>
      <c r="N32" s="3"/>
      <c r="O32" s="3"/>
    </row>
    <row r="33" spans="1:15" s="3" customFormat="1" ht="24" customHeight="1" x14ac:dyDescent="0.15">
      <c r="A33" s="46"/>
      <c r="B33" s="46"/>
      <c r="C33" s="46"/>
      <c r="D33" s="52"/>
      <c r="E33" s="52"/>
      <c r="F33" s="53"/>
      <c r="G33" s="53"/>
      <c r="H33" s="46"/>
      <c r="I33" s="2"/>
      <c r="J33" s="2"/>
      <c r="K33" s="2"/>
      <c r="L33" s="7"/>
      <c r="M33" s="7"/>
      <c r="N33" s="2"/>
      <c r="O33" s="2"/>
    </row>
    <row r="34" spans="1:15" s="4" customFormat="1" ht="24" customHeight="1" x14ac:dyDescent="0.15">
      <c r="A34" s="46"/>
      <c r="B34" s="46"/>
      <c r="C34" s="46"/>
      <c r="D34" s="52"/>
      <c r="E34" s="52"/>
      <c r="F34" s="53"/>
      <c r="G34" s="53"/>
      <c r="H34" s="46"/>
      <c r="I34" s="2"/>
      <c r="J34" s="2"/>
      <c r="K34" s="2"/>
      <c r="L34" s="7"/>
      <c r="M34" s="7"/>
      <c r="N34" s="2"/>
      <c r="O34" s="2"/>
    </row>
    <row r="35" spans="1:15" ht="24" customHeight="1" x14ac:dyDescent="0.15"/>
    <row r="36" spans="1:15" ht="24" customHeight="1" x14ac:dyDescent="0.15"/>
    <row r="37" spans="1:15" ht="24" customHeight="1" x14ac:dyDescent="0.15"/>
    <row r="38" spans="1:15" ht="24" customHeight="1" x14ac:dyDescent="0.15"/>
    <row r="39" spans="1:15" ht="24" customHeight="1" x14ac:dyDescent="0.15"/>
    <row r="40" spans="1:15" ht="24" customHeight="1" x14ac:dyDescent="0.15"/>
    <row r="41" spans="1:15" ht="24" customHeight="1" x14ac:dyDescent="0.15"/>
    <row r="42" spans="1:15" ht="24" customHeight="1" x14ac:dyDescent="0.15"/>
    <row r="43" spans="1:15" ht="24" customHeight="1" x14ac:dyDescent="0.15"/>
    <row r="44" spans="1:15" ht="24" customHeight="1" x14ac:dyDescent="0.15"/>
    <row r="45" spans="1:15" ht="24" customHeight="1" x14ac:dyDescent="0.15"/>
    <row r="46" spans="1:15" ht="24" customHeight="1" x14ac:dyDescent="0.15"/>
    <row r="47" spans="1:15" s="46" customFormat="1" ht="24" customHeight="1" x14ac:dyDescent="0.15">
      <c r="D47" s="52"/>
      <c r="E47" s="52"/>
      <c r="F47" s="53"/>
      <c r="G47" s="53"/>
      <c r="I47" s="2"/>
      <c r="J47" s="2"/>
      <c r="K47" s="2"/>
      <c r="L47" s="7"/>
      <c r="M47" s="7"/>
      <c r="N47" s="2"/>
      <c r="O47" s="2"/>
    </row>
    <row r="48" spans="1:15" s="46" customFormat="1" ht="24" customHeight="1" x14ac:dyDescent="0.15">
      <c r="D48" s="52"/>
      <c r="E48" s="52"/>
      <c r="F48" s="53"/>
      <c r="G48" s="53"/>
      <c r="I48" s="2"/>
      <c r="J48" s="2"/>
      <c r="K48" s="2"/>
      <c r="L48" s="7"/>
      <c r="M48" s="7"/>
      <c r="N48" s="2"/>
      <c r="O48" s="2"/>
    </row>
    <row r="49" spans="4:15" s="46" customFormat="1" ht="24" customHeight="1" x14ac:dyDescent="0.15">
      <c r="D49" s="52"/>
      <c r="E49" s="52"/>
      <c r="F49" s="53"/>
      <c r="G49" s="53"/>
      <c r="I49" s="2"/>
      <c r="J49" s="2"/>
      <c r="K49" s="2"/>
      <c r="L49" s="7"/>
      <c r="M49" s="7"/>
      <c r="N49" s="2"/>
      <c r="O49" s="2"/>
    </row>
    <row r="50" spans="4:15" s="46" customFormat="1" ht="24" customHeight="1" x14ac:dyDescent="0.15">
      <c r="D50" s="52"/>
      <c r="E50" s="52"/>
      <c r="F50" s="53"/>
      <c r="G50" s="53"/>
      <c r="I50" s="2"/>
      <c r="J50" s="2"/>
      <c r="K50" s="2"/>
      <c r="L50" s="7"/>
      <c r="M50" s="7"/>
      <c r="N50" s="2"/>
      <c r="O50" s="2"/>
    </row>
    <row r="51" spans="4:15" s="46" customFormat="1" ht="24" customHeight="1" x14ac:dyDescent="0.15">
      <c r="D51" s="52"/>
      <c r="E51" s="52"/>
      <c r="F51" s="53"/>
      <c r="G51" s="53"/>
      <c r="I51" s="2"/>
      <c r="J51" s="2"/>
      <c r="K51" s="2"/>
      <c r="L51" s="7"/>
      <c r="M51" s="7"/>
      <c r="N51" s="2"/>
      <c r="O51" s="2"/>
    </row>
    <row r="52" spans="4:15" s="46" customFormat="1" ht="24" customHeight="1" x14ac:dyDescent="0.15">
      <c r="D52" s="52"/>
      <c r="E52" s="52"/>
      <c r="F52" s="53"/>
      <c r="G52" s="53"/>
      <c r="I52" s="2"/>
      <c r="J52" s="2"/>
      <c r="K52" s="2"/>
      <c r="L52" s="7"/>
      <c r="M52" s="7"/>
      <c r="N52" s="2"/>
      <c r="O52" s="2"/>
    </row>
    <row r="53" spans="4:15" s="46" customFormat="1" ht="24" customHeight="1" x14ac:dyDescent="0.15">
      <c r="D53" s="52"/>
      <c r="E53" s="52"/>
      <c r="F53" s="53"/>
      <c r="G53" s="53"/>
      <c r="I53" s="2"/>
      <c r="J53" s="2"/>
      <c r="K53" s="2"/>
      <c r="L53" s="7"/>
      <c r="M53" s="7"/>
      <c r="N53" s="2"/>
      <c r="O53" s="2"/>
    </row>
    <row r="54" spans="4:15" s="46" customFormat="1" ht="24" customHeight="1" x14ac:dyDescent="0.15">
      <c r="D54" s="52"/>
      <c r="E54" s="52"/>
      <c r="F54" s="53"/>
      <c r="G54" s="53"/>
      <c r="I54" s="2"/>
      <c r="J54" s="2"/>
      <c r="K54" s="2"/>
      <c r="L54" s="7"/>
      <c r="M54" s="7"/>
      <c r="N54" s="2"/>
      <c r="O54" s="2"/>
    </row>
    <row r="55" spans="4:15" s="46" customFormat="1" ht="24" customHeight="1" x14ac:dyDescent="0.15">
      <c r="D55" s="52"/>
      <c r="E55" s="52"/>
      <c r="F55" s="53"/>
      <c r="G55" s="53"/>
      <c r="I55" s="2"/>
      <c r="J55" s="2"/>
      <c r="K55" s="2"/>
      <c r="L55" s="7"/>
      <c r="M55" s="7"/>
      <c r="N55" s="2"/>
      <c r="O55" s="2"/>
    </row>
    <row r="56" spans="4:15" s="46" customFormat="1" ht="24" customHeight="1" x14ac:dyDescent="0.15">
      <c r="D56" s="52"/>
      <c r="E56" s="52"/>
      <c r="F56" s="53"/>
      <c r="G56" s="53"/>
      <c r="I56" s="2"/>
      <c r="J56" s="2"/>
      <c r="K56" s="2"/>
      <c r="L56" s="7"/>
      <c r="M56" s="7"/>
      <c r="N56" s="2"/>
      <c r="O56" s="2"/>
    </row>
    <row r="57" spans="4:15" s="46" customFormat="1" ht="24" customHeight="1" x14ac:dyDescent="0.15">
      <c r="D57" s="52"/>
      <c r="E57" s="52"/>
      <c r="F57" s="53"/>
      <c r="G57" s="53"/>
      <c r="I57" s="2"/>
      <c r="J57" s="2"/>
      <c r="K57" s="2"/>
      <c r="L57" s="7"/>
      <c r="M57" s="7"/>
      <c r="N57" s="2"/>
      <c r="O57" s="2"/>
    </row>
    <row r="58" spans="4:15" s="46" customFormat="1" ht="24" customHeight="1" x14ac:dyDescent="0.15">
      <c r="D58" s="52"/>
      <c r="E58" s="52"/>
      <c r="F58" s="53"/>
      <c r="G58" s="53"/>
      <c r="I58" s="2"/>
      <c r="J58" s="2"/>
      <c r="K58" s="2"/>
      <c r="L58" s="7"/>
      <c r="M58" s="7"/>
      <c r="N58" s="2"/>
      <c r="O58" s="2"/>
    </row>
    <row r="59" spans="4:15" s="46" customFormat="1" ht="24" customHeight="1" x14ac:dyDescent="0.15">
      <c r="D59" s="52"/>
      <c r="E59" s="52"/>
      <c r="F59" s="53"/>
      <c r="G59" s="53"/>
      <c r="I59" s="2"/>
      <c r="J59" s="2"/>
      <c r="K59" s="2"/>
      <c r="L59" s="7"/>
      <c r="M59" s="7"/>
      <c r="N59" s="2"/>
      <c r="O59" s="2"/>
    </row>
  </sheetData>
  <autoFilter ref="A7:H7" xr:uid="{00000000-0009-0000-0000-000001000000}">
    <filterColumn colId="1" showButton="0"/>
    <filterColumn colId="6" showButton="0"/>
  </autoFilter>
  <mergeCells count="7">
    <mergeCell ref="A1:H1"/>
    <mergeCell ref="A5:C5"/>
    <mergeCell ref="A6:A7"/>
    <mergeCell ref="B6:C7"/>
    <mergeCell ref="D6:E6"/>
    <mergeCell ref="F6:F7"/>
    <mergeCell ref="G6:H7"/>
  </mergeCells>
  <phoneticPr fontId="2"/>
  <conditionalFormatting sqref="J8:O30">
    <cfRule type="expression" dxfId="23" priority="95">
      <formula>(#REF!=12)</formula>
    </cfRule>
    <cfRule type="expression" dxfId="22" priority="96">
      <formula>(#REF!=14)</formula>
    </cfRule>
    <cfRule type="expression" dxfId="21" priority="97">
      <formula>(#REF!="12 (工)")</formula>
    </cfRule>
  </conditionalFormatting>
  <conditionalFormatting sqref="J8:M30">
    <cfRule type="expression" dxfId="20" priority="98">
      <formula>(#REF!&gt;=50000000)*(#REF!=12)</formula>
    </cfRule>
    <cfRule type="expression" dxfId="19" priority="99">
      <formula>(#REF!&gt;=50000000)*(#REF!=14)</formula>
    </cfRule>
    <cfRule type="expression" dxfId="18" priority="100">
      <formula>(#REF!&gt;=50000000)*(#REF!="12 (工)")</formula>
    </cfRule>
  </conditionalFormatting>
  <conditionalFormatting sqref="M19 L22:O22 L18:O18">
    <cfRule type="expression" dxfId="17" priority="91">
      <formula>(#REF!=12)</formula>
    </cfRule>
    <cfRule type="expression" dxfId="16" priority="92">
      <formula>(#REF!=14)</formula>
    </cfRule>
    <cfRule type="expression" dxfId="15" priority="93">
      <formula>(#REF!="12 (工)")</formula>
    </cfRule>
  </conditionalFormatting>
  <conditionalFormatting sqref="K18:M18">
    <cfRule type="expression" dxfId="14" priority="88">
      <formula>(#REF!=12)</formula>
    </cfRule>
    <cfRule type="expression" dxfId="13" priority="89">
      <formula>(#REF!=14)</formula>
    </cfRule>
    <cfRule type="expression" dxfId="12" priority="90">
      <formula>(#REF!="12 (工)")</formula>
    </cfRule>
  </conditionalFormatting>
  <conditionalFormatting sqref="J18">
    <cfRule type="expression" dxfId="11" priority="85">
      <formula>(#REF!=12)</formula>
    </cfRule>
    <cfRule type="expression" dxfId="10" priority="86">
      <formula>(#REF!=14)</formula>
    </cfRule>
    <cfRule type="expression" dxfId="9" priority="87">
      <formula>(#REF!="12 (工)")</formula>
    </cfRule>
  </conditionalFormatting>
  <conditionalFormatting sqref="K22:M22">
    <cfRule type="expression" dxfId="8" priority="70">
      <formula>(#REF!=12)</formula>
    </cfRule>
    <cfRule type="expression" dxfId="7" priority="71">
      <formula>(#REF!=14)</formula>
    </cfRule>
    <cfRule type="expression" dxfId="6" priority="72">
      <formula>(#REF!="12 (工)")</formula>
    </cfRule>
  </conditionalFormatting>
  <conditionalFormatting sqref="K19:M19">
    <cfRule type="expression" dxfId="5" priority="67">
      <formula>(#REF!=12)</formula>
    </cfRule>
    <cfRule type="expression" dxfId="4" priority="68">
      <formula>(#REF!=14)</formula>
    </cfRule>
    <cfRule type="expression" dxfId="3" priority="69">
      <formula>(#REF!="12 (工)")</formula>
    </cfRule>
  </conditionalFormatting>
  <conditionalFormatting sqref="L19">
    <cfRule type="expression" dxfId="2" priority="49">
      <formula>(#REF!=12)</formula>
    </cfRule>
    <cfRule type="expression" dxfId="1" priority="50">
      <formula>(#REF!=14)</formula>
    </cfRule>
    <cfRule type="expression" dxfId="0" priority="51">
      <formula>(#REF!="12 (工)")</formula>
    </cfRule>
  </conditionalFormatting>
  <dataValidations count="1">
    <dataValidation imeMode="on" allowBlank="1" showInputMessage="1" showErrorMessage="1" sqref="O8:O30 J8:M30" xr:uid="{993E909E-4683-411A-8D98-10021877E39B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6" orientation="landscape" r:id="rId1"/>
  <headerFooter alignWithMargins="0"/>
  <rowBreaks count="1" manualBreakCount="1">
    <brk id="25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工事1～２(土木）</vt:lpstr>
      <vt:lpstr>'工事1～２(土木）'!Print_Area</vt:lpstr>
      <vt:lpstr>'工事1～２(土木）'!Print_Titles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鷲田　紀幸</dc:creator>
  <cp:lastModifiedBy>土田　章博</cp:lastModifiedBy>
  <cp:lastPrinted>2021-01-22T02:44:23Z</cp:lastPrinted>
  <dcterms:created xsi:type="dcterms:W3CDTF">2017-12-27T08:00:11Z</dcterms:created>
  <dcterms:modified xsi:type="dcterms:W3CDTF">2021-01-22T02:45:35Z</dcterms:modified>
</cp:coreProperties>
</file>